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0" windowWidth="5835" windowHeight="7740" tabRatio="721" activeTab="0"/>
  </bookViews>
  <sheets>
    <sheet name="Прайс для КЛИЕНТОВ" sheetId="1" r:id="rId1"/>
    <sheet name="ВНУТРЕННИЙ" sheetId="2" state="hidden" r:id="rId2"/>
    <sheet name="Труба Сталь-М" sheetId="3" state="hidden" r:id="rId3"/>
    <sheet name="э-св  + проф" sheetId="4" state="hidden" r:id="rId4"/>
    <sheet name="КОСМОС" sheetId="5" state="hidden" r:id="rId5"/>
    <sheet name="труба зак" sheetId="6" state="hidden" r:id="rId6"/>
    <sheet name="Лист1" sheetId="7" state="hidden" r:id="rId7"/>
    <sheet name="Лист2" sheetId="8" state="hidden" r:id="rId8"/>
    <sheet name="Лист3" sheetId="9" state="hidden" r:id="rId9"/>
  </sheets>
  <externalReferences>
    <externalReference r:id="rId12"/>
  </externalReferences>
  <definedNames>
    <definedName name="Z_4129A4E7_457F_4A57_A51F_A06B1F274A6E_.wvu.Cols" localSheetId="1" hidden="1">'ВНУТРЕННИЙ'!#REF!</definedName>
    <definedName name="Z_4129A4E7_457F_4A57_A51F_A06B1F274A6E_.wvu.PrintArea" localSheetId="1" hidden="1">'ВНУТРЕННИЙ'!$A$1:$S$390</definedName>
    <definedName name="Z_4129A4E7_457F_4A57_A51F_A06B1F274A6E_.wvu.PrintArea" localSheetId="4" hidden="1">'КОСМОС'!$A$1:$D$49</definedName>
    <definedName name="Z_4129A4E7_457F_4A57_A51F_A06B1F274A6E_.wvu.PrintArea" localSheetId="0" hidden="1">'Прайс для КЛИЕНТОВ'!$A$1:$G$408</definedName>
    <definedName name="Z_4129A4E7_457F_4A57_A51F_A06B1F274A6E_.wvu.PrintArea" localSheetId="2" hidden="1">'Труба Сталь-М'!$A$1:$G$413</definedName>
    <definedName name="Z_4129A4E7_457F_4A57_A51F_A06B1F274A6E_.wvu.Rows" localSheetId="1" hidden="1">'ВНУТРЕННИЙ'!$1:$4</definedName>
    <definedName name="_xlnm.Print_Area" localSheetId="1">'ВНУТРЕННИЙ'!$A$1:$S$390</definedName>
    <definedName name="_xlnm.Print_Area" localSheetId="4">'КОСМОС'!$A$1:$D$49</definedName>
    <definedName name="_xlnm.Print_Area" localSheetId="0">'Прайс для КЛИЕНТОВ'!$A$1:$G$408</definedName>
    <definedName name="_xlnm.Print_Area" localSheetId="2">'Труба Сталь-М'!$A$1:$G$413</definedName>
  </definedNames>
  <calcPr fullCalcOnLoad="1"/>
</workbook>
</file>

<file path=xl/comments2.xml><?xml version="1.0" encoding="utf-8"?>
<comments xmlns="http://schemas.openxmlformats.org/spreadsheetml/2006/main">
  <authors>
    <author>borisova</author>
  </authors>
  <commentList>
    <comment ref="Q7" authorId="0">
      <text>
        <r>
          <rPr>
            <b/>
            <sz val="9"/>
            <rFont val="Tahoma"/>
            <family val="2"/>
          </rPr>
          <t>borisova:</t>
        </r>
        <r>
          <rPr>
            <sz val="9"/>
            <rFont val="Tahoma"/>
            <family val="2"/>
          </rPr>
          <t xml:space="preserve">
745-0088</t>
        </r>
      </text>
    </comment>
    <comment ref="A17" authorId="0">
      <text>
        <r>
          <rPr>
            <b/>
            <sz val="9"/>
            <rFont val="Tahoma"/>
            <family val="2"/>
          </rPr>
          <t xml:space="preserve">
  А500С</t>
        </r>
      </text>
    </comment>
    <comment ref="B17" authorId="0">
      <text>
        <r>
          <rPr>
            <sz val="9"/>
            <rFont val="Tahoma"/>
            <family val="2"/>
          </rPr>
          <t xml:space="preserve"> бухт + 950 р/т</t>
        </r>
      </text>
    </comment>
    <comment ref="L17" authorId="0">
      <text>
        <r>
          <rPr>
            <b/>
            <sz val="8"/>
            <rFont val="Tahoma"/>
            <family val="2"/>
          </rPr>
          <t>borisova:</t>
        </r>
        <r>
          <rPr>
            <sz val="8"/>
            <rFont val="Tahoma"/>
            <family val="2"/>
          </rPr>
          <t xml:space="preserve">
6 м</t>
        </r>
      </text>
    </comment>
    <comment ref="P17" authorId="0">
      <text>
        <r>
          <rPr>
            <sz val="8"/>
            <rFont val="Tahoma"/>
            <family val="2"/>
          </rPr>
          <t xml:space="preserve">
 </t>
        </r>
        <r>
          <rPr>
            <b/>
            <sz val="8"/>
            <rFont val="Tahoma"/>
            <family val="2"/>
          </rPr>
          <t>арматура-листы - 
 - ХРОМБУР</t>
        </r>
      </text>
    </comment>
    <comment ref="B20" authorId="0">
      <text>
        <r>
          <rPr>
            <b/>
            <sz val="9"/>
            <rFont val="Tahoma"/>
            <family val="2"/>
          </rPr>
          <t>бухт + 900 р/т</t>
        </r>
      </text>
    </comment>
    <comment ref="R20" authorId="0">
      <text>
        <r>
          <rPr>
            <b/>
            <sz val="9"/>
            <rFont val="Tahoma"/>
            <family val="2"/>
          </rPr>
          <t xml:space="preserve">
МЕТИНВЕСТ ЕВРАЗИЯ</t>
        </r>
      </text>
    </comment>
    <comment ref="G43" authorId="0">
      <text>
        <r>
          <rPr>
            <b/>
            <sz val="8"/>
            <rFont val="Tahoma"/>
            <family val="2"/>
          </rPr>
          <t>borisova:</t>
        </r>
        <r>
          <rPr>
            <sz val="8"/>
            <rFont val="Tahoma"/>
            <family val="2"/>
          </rPr>
          <t xml:space="preserve">
= A500C</t>
        </r>
      </text>
    </comment>
    <comment ref="A44" authorId="0">
      <text>
        <r>
          <rPr>
            <b/>
            <sz val="9"/>
            <rFont val="Tahoma"/>
            <family val="2"/>
          </rPr>
          <t xml:space="preserve">
  35ГС</t>
        </r>
        <r>
          <rPr>
            <sz val="9"/>
            <rFont val="Tahoma"/>
            <family val="2"/>
          </rPr>
          <t xml:space="preserve">
</t>
        </r>
      </text>
    </comment>
    <comment ref="B44" authorId="0">
      <text>
        <r>
          <rPr>
            <sz val="9"/>
            <rFont val="Tahoma"/>
            <family val="2"/>
          </rPr>
          <t>бухт + 950 р/т</t>
        </r>
      </text>
    </comment>
    <comment ref="Q44" authorId="0">
      <text>
        <r>
          <rPr>
            <b/>
            <sz val="9"/>
            <rFont val="Tahoma"/>
            <family val="2"/>
          </rPr>
          <t xml:space="preserve">
35 ГС - не бывает</t>
        </r>
      </text>
    </comment>
    <comment ref="B48" authorId="0">
      <text>
        <r>
          <rPr>
            <sz val="9"/>
            <rFont val="Tahoma"/>
            <family val="2"/>
          </rPr>
          <t xml:space="preserve">бухта + 900 р/т
</t>
        </r>
      </text>
    </comment>
    <comment ref="A58" authorId="0">
      <text>
        <r>
          <rPr>
            <b/>
            <sz val="8"/>
            <rFont val="Tahoma"/>
            <family val="2"/>
          </rPr>
          <t xml:space="preserve">
 25Г2С</t>
        </r>
        <r>
          <rPr>
            <sz val="8"/>
            <rFont val="Tahoma"/>
            <family val="2"/>
          </rPr>
          <t xml:space="preserve">
</t>
        </r>
      </text>
    </comment>
    <comment ref="P70" authorId="0">
      <text>
        <r>
          <rPr>
            <b/>
            <sz val="8"/>
            <rFont val="Tahoma"/>
            <family val="2"/>
          </rPr>
          <t>borisova:</t>
        </r>
        <r>
          <rPr>
            <sz val="8"/>
            <rFont val="Tahoma"/>
            <family val="2"/>
          </rPr>
          <t xml:space="preserve">
А1</t>
        </r>
      </text>
    </comment>
    <comment ref="B71" authorId="0">
      <text>
        <r>
          <rPr>
            <b/>
            <sz val="8"/>
            <rFont val="Tahoma"/>
            <family val="2"/>
          </rPr>
          <t>borisova:</t>
        </r>
        <r>
          <rPr>
            <sz val="8"/>
            <rFont val="Tahoma"/>
            <family val="2"/>
          </rPr>
          <t xml:space="preserve">
+ 900 р  к бухте</t>
        </r>
      </text>
    </comment>
    <comment ref="B87" authorId="0">
      <text>
        <r>
          <rPr>
            <b/>
            <sz val="8"/>
            <rFont val="Tahoma"/>
            <family val="2"/>
          </rPr>
          <t>borisova:</t>
        </r>
        <r>
          <rPr>
            <sz val="8"/>
            <rFont val="Tahoma"/>
            <family val="2"/>
          </rPr>
          <t xml:space="preserve">
1200</t>
        </r>
      </text>
    </comment>
    <comment ref="B89" authorId="0">
      <text>
        <r>
          <rPr>
            <b/>
            <sz val="8"/>
            <rFont val="Tahoma"/>
            <family val="2"/>
          </rPr>
          <t>borisova:</t>
        </r>
        <r>
          <rPr>
            <sz val="8"/>
            <rFont val="Tahoma"/>
            <family val="2"/>
          </rPr>
          <t xml:space="preserve">
950
</t>
        </r>
      </text>
    </comment>
    <comment ref="L120" authorId="0">
      <text>
        <r>
          <rPr>
            <b/>
            <sz val="8"/>
            <rFont val="Tahoma"/>
            <family val="2"/>
          </rPr>
          <t>borisova:</t>
        </r>
        <r>
          <rPr>
            <sz val="8"/>
            <rFont val="Tahoma"/>
            <family val="2"/>
          </rPr>
          <t xml:space="preserve">
2,0 * 6,0 Мариуполь</t>
        </r>
      </text>
    </comment>
    <comment ref="L121" authorId="0">
      <text>
        <r>
          <rPr>
            <b/>
            <sz val="8"/>
            <rFont val="Tahoma"/>
            <family val="2"/>
          </rPr>
          <t>borisova:</t>
        </r>
        <r>
          <rPr>
            <sz val="8"/>
            <rFont val="Tahoma"/>
            <family val="2"/>
          </rPr>
          <t xml:space="preserve">
Ашинский МЗ</t>
        </r>
      </text>
    </comment>
    <comment ref="L122" authorId="0">
      <text>
        <r>
          <rPr>
            <b/>
            <sz val="8"/>
            <rFont val="Tahoma"/>
            <family val="2"/>
          </rPr>
          <t>borisova:</t>
        </r>
        <r>
          <rPr>
            <sz val="8"/>
            <rFont val="Tahoma"/>
            <family val="2"/>
          </rPr>
          <t xml:space="preserve">
Ашинский МЗ</t>
        </r>
      </text>
    </comment>
    <comment ref="M134" authorId="0">
      <text>
        <r>
          <rPr>
            <b/>
            <sz val="8"/>
            <rFont val="Tahoma"/>
            <family val="2"/>
          </rPr>
          <t>borisova:</t>
        </r>
        <r>
          <rPr>
            <sz val="8"/>
            <rFont val="Tahoma"/>
            <family val="2"/>
          </rPr>
          <t xml:space="preserve">
листы по прайсу</t>
        </r>
      </text>
    </comment>
    <comment ref="O134" authorId="0">
      <text>
        <r>
          <rPr>
            <b/>
            <sz val="8"/>
            <rFont val="Tahoma"/>
            <family val="2"/>
          </rPr>
          <t>borisova:</t>
        </r>
        <r>
          <rPr>
            <sz val="8"/>
            <rFont val="Tahoma"/>
            <family val="2"/>
          </rPr>
          <t xml:space="preserve">
листы по прайсу</t>
        </r>
      </text>
    </comment>
    <comment ref="M144" authorId="0">
      <text>
        <r>
          <rPr>
            <b/>
            <sz val="8"/>
            <rFont val="Tahoma"/>
            <family val="2"/>
          </rPr>
          <t>borisova:</t>
        </r>
        <r>
          <rPr>
            <sz val="8"/>
            <rFont val="Tahoma"/>
            <family val="2"/>
          </rPr>
          <t xml:space="preserve">
по прайсу</t>
        </r>
      </text>
    </comment>
    <comment ref="O144" authorId="0">
      <text>
        <r>
          <rPr>
            <b/>
            <sz val="8"/>
            <rFont val="Tahoma"/>
            <family val="2"/>
          </rPr>
          <t>borisova:</t>
        </r>
        <r>
          <rPr>
            <sz val="8"/>
            <rFont val="Tahoma"/>
            <family val="2"/>
          </rPr>
          <t xml:space="preserve">
полоса по прайсу</t>
        </r>
      </text>
    </comment>
    <comment ref="A155" authorId="0">
      <text>
        <r>
          <rPr>
            <b/>
            <sz val="8"/>
            <rFont val="Tahoma"/>
            <family val="2"/>
          </rPr>
          <t>borisova:</t>
        </r>
        <r>
          <rPr>
            <sz val="8"/>
            <rFont val="Tahoma"/>
            <family val="2"/>
          </rPr>
          <t xml:space="preserve">
с налетом</t>
        </r>
      </text>
    </comment>
    <comment ref="A172" authorId="0">
      <text>
        <r>
          <rPr>
            <b/>
            <sz val="9"/>
            <rFont val="Tahoma"/>
            <family val="2"/>
          </rPr>
          <t xml:space="preserve">
 гр. "Д"
с декабря 2009</t>
        </r>
        <r>
          <rPr>
            <sz val="9"/>
            <rFont val="Tahoma"/>
            <family val="2"/>
          </rPr>
          <t xml:space="preserve">
</t>
        </r>
      </text>
    </comment>
    <comment ref="A175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гр "Д"</t>
        </r>
      </text>
    </comment>
    <comment ref="A177" authorId="0">
      <text>
        <r>
          <rPr>
            <b/>
            <sz val="9"/>
            <rFont val="Tahoma"/>
            <family val="2"/>
          </rPr>
          <t xml:space="preserve">
гр. "Д"</t>
        </r>
      </text>
    </comment>
    <comment ref="A179" authorId="0">
      <text>
        <r>
          <rPr>
            <b/>
            <sz val="8"/>
            <rFont val="Tahoma"/>
            <family val="2"/>
          </rPr>
          <t>гр. "Д"</t>
        </r>
        <r>
          <rPr>
            <sz val="8"/>
            <rFont val="Tahoma"/>
            <family val="2"/>
          </rPr>
          <t xml:space="preserve">
</t>
        </r>
      </text>
    </comment>
    <comment ref="A190" authorId="0">
      <text>
        <r>
          <rPr>
            <b/>
            <sz val="9"/>
            <rFont val="Tahoma"/>
            <family val="2"/>
          </rPr>
          <t xml:space="preserve">
   приход
   2008 
   года !
</t>
        </r>
      </text>
    </comment>
    <comment ref="G191" authorId="0">
      <text>
        <r>
          <rPr>
            <b/>
            <sz val="9"/>
            <rFont val="Tahoma"/>
            <family val="2"/>
          </rPr>
          <t xml:space="preserve">
 ССт - 1пс
 ЧТПЗ - 08пс
</t>
        </r>
      </text>
    </comment>
    <comment ref="C194" authorId="0">
      <text>
        <r>
          <rPr>
            <b/>
            <sz val="9"/>
            <rFont val="Tahoma"/>
            <family val="2"/>
          </rPr>
          <t xml:space="preserve">
   + 8 %</t>
        </r>
      </text>
    </comment>
    <comment ref="D194" authorId="0">
      <text>
        <r>
          <rPr>
            <b/>
            <sz val="9"/>
            <rFont val="Tahoma"/>
            <family val="2"/>
          </rPr>
          <t xml:space="preserve">  
   + 2 %</t>
        </r>
      </text>
    </comment>
    <comment ref="E194" authorId="0">
      <text>
        <r>
          <rPr>
            <b/>
            <sz val="8"/>
            <rFont val="Tahoma"/>
            <family val="2"/>
          </rPr>
          <t>borisova:</t>
        </r>
        <r>
          <rPr>
            <sz val="8"/>
            <rFont val="Tahoma"/>
            <family val="2"/>
          </rPr>
          <t xml:space="preserve">
+2%
</t>
        </r>
      </text>
    </comment>
    <comment ref="A218" authorId="0">
      <text>
        <r>
          <rPr>
            <b/>
            <sz val="8"/>
            <rFont val="Tahoma"/>
            <family val="2"/>
          </rPr>
          <t xml:space="preserve">
ЧТПЗ</t>
        </r>
      </text>
    </comment>
    <comment ref="A220" authorId="0">
      <text>
        <r>
          <rPr>
            <b/>
            <sz val="8"/>
            <rFont val="Tahoma"/>
            <family val="2"/>
          </rPr>
          <t xml:space="preserve">
 ССт</t>
        </r>
      </text>
    </comment>
    <comment ref="A221" authorId="0">
      <text>
        <r>
          <rPr>
            <b/>
            <sz val="8"/>
            <rFont val="Tahoma"/>
            <family val="2"/>
          </rPr>
          <t xml:space="preserve">
 ЧТПЗ</t>
        </r>
        <r>
          <rPr>
            <sz val="8"/>
            <rFont val="Tahoma"/>
            <family val="2"/>
          </rPr>
          <t xml:space="preserve">
</t>
        </r>
      </text>
    </comment>
    <comment ref="A224" authorId="0">
      <text>
        <r>
          <rPr>
            <b/>
            <sz val="9"/>
            <rFont val="Tahoma"/>
            <family val="2"/>
          </rPr>
          <t xml:space="preserve">
 ртз</t>
        </r>
        <r>
          <rPr>
            <sz val="9"/>
            <rFont val="Tahoma"/>
            <family val="2"/>
          </rPr>
          <t xml:space="preserve">
</t>
        </r>
      </text>
    </comment>
    <comment ref="A303" authorId="0">
      <text>
        <r>
          <rPr>
            <b/>
            <sz val="8"/>
            <rFont val="Tahoma"/>
            <family val="2"/>
          </rPr>
          <t>borisova:</t>
        </r>
        <r>
          <rPr>
            <sz val="8"/>
            <rFont val="Tahoma"/>
            <family val="2"/>
          </rPr>
          <t xml:space="preserve">
Лях</t>
        </r>
      </text>
    </comment>
    <comment ref="A314" authorId="0">
      <text>
        <r>
          <rPr>
            <b/>
            <sz val="8"/>
            <rFont val="Tahoma"/>
            <family val="2"/>
          </rPr>
          <t>borisova:</t>
        </r>
        <r>
          <rPr>
            <sz val="8"/>
            <rFont val="Tahoma"/>
            <family val="2"/>
          </rPr>
          <t xml:space="preserve">
ВПТК</t>
        </r>
      </text>
    </comment>
    <comment ref="L7" authorId="0">
      <text>
        <r>
          <rPr>
            <b/>
            <sz val="8"/>
            <rFont val="Tahoma"/>
            <family val="2"/>
          </rPr>
          <t xml:space="preserve">borisova:
прайс = от 5 тн
от 1 до 5 = +300р
до 1 тн + 600-1000р
</t>
        </r>
        <r>
          <rPr>
            <sz val="8"/>
            <rFont val="Tahoma"/>
            <family val="2"/>
          </rPr>
          <t xml:space="preserve">
</t>
        </r>
      </text>
    </comment>
    <comment ref="L70" authorId="0">
      <text>
        <r>
          <rPr>
            <b/>
            <sz val="12"/>
            <rFont val="Tahoma"/>
            <family val="2"/>
          </rPr>
          <t xml:space="preserve">А1
</t>
        </r>
      </text>
    </comment>
    <comment ref="I107" authorId="0">
      <text>
        <r>
          <rPr>
            <b/>
            <sz val="8"/>
            <rFont val="Tahoma"/>
            <family val="2"/>
          </rPr>
          <t>ЗВОНИТЬ :
        783-26-06
сот. 8-926-222-41-20 Игорь</t>
        </r>
        <r>
          <rPr>
            <sz val="8"/>
            <rFont val="Tahoma"/>
            <family val="2"/>
          </rPr>
          <t xml:space="preserve">
</t>
        </r>
      </text>
    </comment>
    <comment ref="J135" authorId="0">
      <text>
        <r>
          <rPr>
            <sz val="8"/>
            <rFont val="Tahoma"/>
            <family val="2"/>
          </rPr>
          <t xml:space="preserve">
08пс6-г</t>
        </r>
      </text>
    </comment>
    <comment ref="I143" authorId="0">
      <text>
        <r>
          <rPr>
            <b/>
            <sz val="8"/>
            <rFont val="Tahoma"/>
            <family val="2"/>
          </rPr>
          <t>borisova:</t>
        </r>
        <r>
          <rPr>
            <sz val="8"/>
            <rFont val="Tahoma"/>
            <family val="2"/>
          </rPr>
          <t xml:space="preserve">
1,25*2,5</t>
        </r>
      </text>
    </comment>
    <comment ref="J143" authorId="0">
      <text>
        <r>
          <rPr>
            <b/>
            <sz val="9"/>
            <rFont val="Tahoma"/>
            <family val="2"/>
          </rPr>
          <t>borisova:</t>
        </r>
        <r>
          <rPr>
            <sz val="9"/>
            <rFont val="Tahoma"/>
            <family val="2"/>
          </rPr>
          <t xml:space="preserve">
1,25*2,5</t>
        </r>
      </text>
    </comment>
    <comment ref="I160" authorId="0">
      <text>
        <r>
          <rPr>
            <b/>
            <sz val="8"/>
            <rFont val="Tahoma"/>
            <family val="2"/>
          </rPr>
          <t>borisova:</t>
        </r>
        <r>
          <rPr>
            <sz val="8"/>
            <rFont val="Tahoma"/>
            <family val="2"/>
          </rPr>
          <t xml:space="preserve">
- 200 от прайса</t>
        </r>
      </text>
    </comment>
    <comment ref="I172" authorId="0">
      <text>
        <r>
          <rPr>
            <b/>
            <sz val="8"/>
            <rFont val="Tahoma"/>
            <family val="2"/>
          </rPr>
          <t>borisova:</t>
        </r>
        <r>
          <rPr>
            <sz val="8"/>
            <rFont val="Tahoma"/>
            <family val="2"/>
          </rPr>
          <t xml:space="preserve">
 - 200 от прайса</t>
        </r>
      </text>
    </comment>
    <comment ref="J182" authorId="0">
      <text>
        <r>
          <rPr>
            <b/>
            <sz val="8"/>
            <rFont val="Tahoma"/>
            <family val="2"/>
          </rPr>
          <t>borisova:</t>
        </r>
        <r>
          <rPr>
            <sz val="8"/>
            <rFont val="Tahoma"/>
            <family val="2"/>
          </rPr>
          <t xml:space="preserve">
*4</t>
        </r>
      </text>
    </comment>
    <comment ref="P188" authorId="0">
      <text>
        <r>
          <rPr>
            <b/>
            <sz val="8"/>
            <rFont val="Tahoma"/>
            <family val="2"/>
          </rPr>
          <t>borisova:</t>
        </r>
        <r>
          <rPr>
            <sz val="8"/>
            <rFont val="Tahoma"/>
            <family val="2"/>
          </rPr>
          <t xml:space="preserve">
ТРУБА УГОЛ ШВЕЛЛЕР - МЕЧЕЛ</t>
        </r>
      </text>
    </comment>
    <comment ref="K194" authorId="0">
      <text>
        <r>
          <rPr>
            <b/>
            <sz val="8"/>
            <rFont val="Tahoma"/>
            <family val="2"/>
          </rPr>
          <t xml:space="preserve">
    труба:
   ТУ - Ccт (6м)
          НЛМК (11м)
   ГОСТ - другая</t>
        </r>
        <r>
          <rPr>
            <sz val="8"/>
            <rFont val="Tahoma"/>
            <family val="2"/>
          </rPr>
          <t xml:space="preserve">
 </t>
        </r>
      </text>
    </comment>
    <comment ref="L194" authorId="0">
      <text>
        <r>
          <rPr>
            <sz val="8"/>
            <rFont val="Tahoma"/>
            <family val="2"/>
          </rPr>
          <t xml:space="preserve">
    </t>
        </r>
        <r>
          <rPr>
            <b/>
            <sz val="8"/>
            <rFont val="Tahoma"/>
            <family val="2"/>
          </rPr>
          <t>г/к + 500р = в кор !</t>
        </r>
      </text>
    </comment>
    <comment ref="K286" authorId="0">
      <text>
        <r>
          <rPr>
            <b/>
            <sz val="8"/>
            <rFont val="Tahoma"/>
            <family val="2"/>
          </rPr>
          <t>borisova:</t>
        </r>
        <r>
          <rPr>
            <sz val="8"/>
            <rFont val="Tahoma"/>
            <family val="2"/>
          </rPr>
          <t xml:space="preserve">
ГОСТ</t>
        </r>
      </text>
    </comment>
    <comment ref="M335" authorId="0">
      <text>
        <r>
          <rPr>
            <b/>
            <sz val="8"/>
            <rFont val="Tahoma"/>
            <family val="2"/>
          </rPr>
          <t>borisova:</t>
        </r>
        <r>
          <rPr>
            <sz val="8"/>
            <rFont val="Tahoma"/>
            <family val="2"/>
          </rPr>
          <t xml:space="preserve">
по прайсу</t>
        </r>
      </text>
    </comment>
    <comment ref="M336" authorId="0">
      <text>
        <r>
          <rPr>
            <b/>
            <sz val="8"/>
            <rFont val="Tahoma"/>
            <family val="2"/>
          </rPr>
          <t>borisova:</t>
        </r>
        <r>
          <rPr>
            <sz val="8"/>
            <rFont val="Tahoma"/>
            <family val="2"/>
          </rPr>
          <t xml:space="preserve">
по прайсу</t>
        </r>
      </text>
    </comment>
  </commentList>
</comments>
</file>

<file path=xl/comments4.xml><?xml version="1.0" encoding="utf-8"?>
<comments xmlns="http://schemas.openxmlformats.org/spreadsheetml/2006/main">
  <authors>
    <author>borisova</author>
  </authors>
  <commentList>
    <comment ref="A26" authorId="0">
      <text>
        <r>
          <rPr>
            <b/>
            <sz val="8"/>
            <rFont val="Tahoma"/>
            <family val="2"/>
          </rPr>
          <t>Ляховка</t>
        </r>
      </text>
    </comment>
  </commentList>
</comments>
</file>

<file path=xl/sharedStrings.xml><?xml version="1.0" encoding="utf-8"?>
<sst xmlns="http://schemas.openxmlformats.org/spreadsheetml/2006/main" count="2360" uniqueCount="686">
  <si>
    <t xml:space="preserve"> </t>
  </si>
  <si>
    <t>1.0</t>
  </si>
  <si>
    <t>2.0</t>
  </si>
  <si>
    <t>Марка</t>
  </si>
  <si>
    <t>Северсталь</t>
  </si>
  <si>
    <t>ММК</t>
  </si>
  <si>
    <t>3.0</t>
  </si>
  <si>
    <t>0.8</t>
  </si>
  <si>
    <t>1,25х2,5</t>
  </si>
  <si>
    <t>1,5х6,0</t>
  </si>
  <si>
    <t>Производитель</t>
  </si>
  <si>
    <t>Цена</t>
  </si>
  <si>
    <t>3пс-5</t>
  </si>
  <si>
    <t>3сп</t>
  </si>
  <si>
    <t>1пс</t>
  </si>
  <si>
    <t>Размер, м</t>
  </si>
  <si>
    <t>№ 14</t>
  </si>
  <si>
    <t xml:space="preserve">до </t>
  </si>
  <si>
    <t>1 тн</t>
  </si>
  <si>
    <t>стали,</t>
  </si>
  <si>
    <t>категория</t>
  </si>
  <si>
    <t>25х4</t>
  </si>
  <si>
    <t>3пс</t>
  </si>
  <si>
    <t>3сп-5</t>
  </si>
  <si>
    <t xml:space="preserve">  Год основания 1991</t>
  </si>
  <si>
    <t>3пс-5/сп-5</t>
  </si>
  <si>
    <t>09Г2С-12</t>
  </si>
  <si>
    <t>1/2пс</t>
  </si>
  <si>
    <t>н/д</t>
  </si>
  <si>
    <t>40х4</t>
  </si>
  <si>
    <t>от 1тн</t>
  </si>
  <si>
    <t>до 20тн</t>
  </si>
  <si>
    <t>от 20тн</t>
  </si>
  <si>
    <t>до 60тн</t>
  </si>
  <si>
    <t>от пачки</t>
  </si>
  <si>
    <t>30х4</t>
  </si>
  <si>
    <t>4</t>
  </si>
  <si>
    <t>6</t>
  </si>
  <si>
    <t>1.2</t>
  </si>
  <si>
    <t>1.5</t>
  </si>
  <si>
    <t>2.5</t>
  </si>
  <si>
    <t>НЛМК</t>
  </si>
  <si>
    <t xml:space="preserve"> 2.0</t>
  </si>
  <si>
    <t>3сп-5/3пс-5</t>
  </si>
  <si>
    <t>3пс-5/пс-1</t>
  </si>
  <si>
    <t>100х100х5</t>
  </si>
  <si>
    <t>Ф 14</t>
  </si>
  <si>
    <t>Ф 16</t>
  </si>
  <si>
    <t>Ф 18</t>
  </si>
  <si>
    <t>Ф 20</t>
  </si>
  <si>
    <t>Ф 25</t>
  </si>
  <si>
    <t>А500С</t>
  </si>
  <si>
    <t>3сп-5/пс-5</t>
  </si>
  <si>
    <t>3пс-5/сп-5/1</t>
  </si>
  <si>
    <t>3пс-5/3сп-5</t>
  </si>
  <si>
    <t>н/м</t>
  </si>
  <si>
    <t>14х14</t>
  </si>
  <si>
    <t xml:space="preserve"> Ф 10</t>
  </si>
  <si>
    <t>16х16</t>
  </si>
  <si>
    <t>30х15х1.5</t>
  </si>
  <si>
    <t>08пс/1пс</t>
  </si>
  <si>
    <t>НЛМК/Северсталь</t>
  </si>
  <si>
    <t>от 5 тн</t>
  </si>
  <si>
    <t>до 5 тн</t>
  </si>
  <si>
    <t>Наименование</t>
  </si>
  <si>
    <t>3сп-5/3сп</t>
  </si>
  <si>
    <t>http://www.metim.ru , E-mail: info@metim.ru</t>
  </si>
  <si>
    <t>Ф 22</t>
  </si>
  <si>
    <t>ММК/Северсталь</t>
  </si>
  <si>
    <t>2пс/3пс</t>
  </si>
  <si>
    <t>3пс-1/3пс-5/сп-5</t>
  </si>
  <si>
    <t>3сп-2</t>
  </si>
  <si>
    <t>Ф 12</t>
  </si>
  <si>
    <t>бухта</t>
  </si>
  <si>
    <t>Северсталь/НОСТА</t>
  </si>
  <si>
    <t>Северсталь/НЛМК</t>
  </si>
  <si>
    <t>Ф   8</t>
  </si>
  <si>
    <t>Азовсталь</t>
  </si>
  <si>
    <t>1,5х6,0 / 1,7х6,0</t>
  </si>
  <si>
    <t>Изготовление МЕТАЛЛОКОНСТРУКЦИЙ: ворота, решетки, заборы и др.</t>
  </si>
  <si>
    <t>бухты</t>
  </si>
  <si>
    <t>50х5</t>
  </si>
  <si>
    <t>Ф 32</t>
  </si>
  <si>
    <t xml:space="preserve">   Ф 20</t>
  </si>
  <si>
    <t>Ф 28</t>
  </si>
  <si>
    <t>ов. 30х15х1.2</t>
  </si>
  <si>
    <t>ов. 30х15х1.5</t>
  </si>
  <si>
    <t>п/ов 40х20х1.2</t>
  </si>
  <si>
    <t>Круг</t>
  </si>
  <si>
    <t>Катанка</t>
  </si>
  <si>
    <t>Балка</t>
  </si>
  <si>
    <t>Квадрат</t>
  </si>
  <si>
    <t>Лист горячекатаный</t>
  </si>
  <si>
    <t>Лист рифленый чечевичный</t>
  </si>
  <si>
    <t>Лист холоднокатаный</t>
  </si>
  <si>
    <t>Лист оцинкованный</t>
  </si>
  <si>
    <t xml:space="preserve">Полоса </t>
  </si>
  <si>
    <t>Труба водогазопроводная</t>
  </si>
  <si>
    <t>Труба электросварная</t>
  </si>
  <si>
    <t>Труба овальная / полуовальная</t>
  </si>
  <si>
    <t>Труба профильная</t>
  </si>
  <si>
    <t>Уголок равнополочный</t>
  </si>
  <si>
    <t>Уголок неравнополочный</t>
  </si>
  <si>
    <t>Швеллер горячекатаный</t>
  </si>
  <si>
    <t>Уральский ТЗ</t>
  </si>
  <si>
    <t>Труба профильная (Уральский ТЗ)</t>
  </si>
  <si>
    <t>Сталь динамная</t>
  </si>
  <si>
    <t>рулон</t>
  </si>
  <si>
    <t>Труба оцинкованная</t>
  </si>
  <si>
    <t xml:space="preserve"> 10х10</t>
  </si>
  <si>
    <t>1 пс</t>
  </si>
  <si>
    <t>Ф 36</t>
  </si>
  <si>
    <t>80х40х2,0</t>
  </si>
  <si>
    <t>Ф 40</t>
  </si>
  <si>
    <t>3пс/3пс-5</t>
  </si>
  <si>
    <t>3пс-5/3сп-5/3сп</t>
  </si>
  <si>
    <t>50х50х3,0</t>
  </si>
  <si>
    <t>3пс/ 3пс-5</t>
  </si>
  <si>
    <t>80х40х3,0</t>
  </si>
  <si>
    <t>Цена до 1 тонны</t>
  </si>
  <si>
    <t>Цена от 1 до 5 тонн</t>
  </si>
  <si>
    <t>Цена от 5 до 20 тонн</t>
  </si>
  <si>
    <t>Цена от 20 до 60 тонн</t>
  </si>
  <si>
    <t>2пс-5/3пс-5/3сп-5</t>
  </si>
  <si>
    <t>Ф 10</t>
  </si>
  <si>
    <t>3сп-5/3пс-1/3пс-5</t>
  </si>
  <si>
    <t>3сп-5 / 3пс-5</t>
  </si>
  <si>
    <t>3пс-5/3сп/3сп-4/5</t>
  </si>
  <si>
    <t>3пс-5/3сп</t>
  </si>
  <si>
    <t>80х40х2,5</t>
  </si>
  <si>
    <t>3пс-5/3пс-1/3сп-5</t>
  </si>
  <si>
    <t>11,7 с остатком</t>
  </si>
  <si>
    <t>3сп-5 / пс-5</t>
  </si>
  <si>
    <t>35 ГС</t>
  </si>
  <si>
    <t>Арматура ст 35ГС</t>
  </si>
  <si>
    <t>3пс/сп</t>
  </si>
  <si>
    <t>А400С/А500С</t>
  </si>
  <si>
    <t>60х30х1,5</t>
  </si>
  <si>
    <t>60х40х1,5</t>
  </si>
  <si>
    <t>40х25х2,0</t>
  </si>
  <si>
    <t>лежалая Ф 36</t>
  </si>
  <si>
    <t>40х20х1,2</t>
  </si>
  <si>
    <t>Осуществляем размотку бухтового металла. Цена договорная. Телефон для справок 566-55-55</t>
  </si>
  <si>
    <t>3пс-5/сп-5/1пс</t>
  </si>
  <si>
    <t xml:space="preserve"> 2.5</t>
  </si>
  <si>
    <t xml:space="preserve"> № 30</t>
  </si>
  <si>
    <t>5,9 / 6,0</t>
  </si>
  <si>
    <t>размотка</t>
  </si>
  <si>
    <t>БАЗА № 1 "НЕКРАСОВКА" : Тел. (495)  706-99-15/ 16</t>
  </si>
  <si>
    <t>Челябинск</t>
  </si>
  <si>
    <t>БМЗ</t>
  </si>
  <si>
    <t>ДМЗ(Донецк)</t>
  </si>
  <si>
    <t>НТЗ/ТМК/ЛуганскМЗ</t>
  </si>
  <si>
    <t>Северсталь/ДМЗ</t>
  </si>
  <si>
    <t>ММК/АлчевскийМЗ</t>
  </si>
  <si>
    <t>6,0-8,0</t>
  </si>
  <si>
    <t>Алчевский МЗ/БелХим</t>
  </si>
  <si>
    <t>Арматура А I</t>
  </si>
  <si>
    <t>25Г2С</t>
  </si>
  <si>
    <t>Арматура ст 25Г2С</t>
  </si>
  <si>
    <t>Арматура ст А400С/А500С</t>
  </si>
  <si>
    <t>ст 3</t>
  </si>
  <si>
    <t>Адрес  117105,  г.  Москва,  Варшавское шоссе,  д.  35</t>
  </si>
  <si>
    <t>Дополнительные услуги: доставка а/транспортом по Москве и Московской области, резка, формирование сборных вагонов</t>
  </si>
  <si>
    <t xml:space="preserve">ОФИС ПРОДАЖ И СКЛАД "НАХАБИНО"  : Тел. (495) 566-08-08 </t>
  </si>
  <si>
    <t>Северсталь/БМЗ/ММК</t>
  </si>
  <si>
    <t>Северсталь/НСММЗ</t>
  </si>
  <si>
    <t>08пс/сп</t>
  </si>
  <si>
    <t>НЛМК/ММК</t>
  </si>
  <si>
    <t>1-3пс/сп</t>
  </si>
  <si>
    <t>КНР/Коминмет/ТМК</t>
  </si>
  <si>
    <t xml:space="preserve">  Ф 25</t>
  </si>
  <si>
    <t>3сп/пс</t>
  </si>
  <si>
    <t>ЦЕНТРАЛЬНЫЙ ОФИС :  Тел.  (495)  737-33-63  многоканальный</t>
  </si>
  <si>
    <t>2 - 6</t>
  </si>
  <si>
    <t>11,7 / размотка</t>
  </si>
  <si>
    <t>6,0 / 8,0</t>
  </si>
  <si>
    <t>Адрес  117105,   г.  Москва,   Варшавское шоссе,   д.  35</t>
  </si>
  <si>
    <t>Размер,  м</t>
  </si>
  <si>
    <t>Марка стали,  категория</t>
  </si>
  <si>
    <t>11, 7/разм.</t>
  </si>
  <si>
    <t>6,0 / 10</t>
  </si>
  <si>
    <t>11,7 / 6,0 / размотка</t>
  </si>
  <si>
    <t>11,7 / 12,0</t>
  </si>
  <si>
    <t>11, 7 / 9,0 /разм.</t>
  </si>
  <si>
    <t>Ф 8,0</t>
  </si>
  <si>
    <t>ф 15х2,8</t>
  </si>
  <si>
    <t>ф 20х2.8</t>
  </si>
  <si>
    <t>ф 25х3,2</t>
  </si>
  <si>
    <t>ф 32х2,8</t>
  </si>
  <si>
    <t>ф 32х3,2</t>
  </si>
  <si>
    <t>ф 40х3,0</t>
  </si>
  <si>
    <t xml:space="preserve"> ф 40х3.5</t>
  </si>
  <si>
    <t>ф 50х3,5</t>
  </si>
  <si>
    <t>ф 20х2,8</t>
  </si>
  <si>
    <t>ф 40х3,5</t>
  </si>
  <si>
    <t>ф 40х4,0</t>
  </si>
  <si>
    <t>ф 57х3,5</t>
  </si>
  <si>
    <t>ф 76х3,5</t>
  </si>
  <si>
    <t>ф 89х3,5</t>
  </si>
  <si>
    <t>ф 108х3,5</t>
  </si>
  <si>
    <t>15х15х1,5</t>
  </si>
  <si>
    <t xml:space="preserve"> 63х63х5</t>
  </si>
  <si>
    <t>ГРУППА  КОМПАНИЙ "МЕТАЛЛОИНВЕСТ  МАРКЕТ"</t>
  </si>
  <si>
    <t>Примечание для информации</t>
  </si>
  <si>
    <t xml:space="preserve">  35х35х4</t>
  </si>
  <si>
    <t xml:space="preserve">  40х40х4</t>
  </si>
  <si>
    <t xml:space="preserve"> 45х45х4</t>
  </si>
  <si>
    <t xml:space="preserve"> 50х50х5</t>
  </si>
  <si>
    <t xml:space="preserve">  63х63х5</t>
  </si>
  <si>
    <t xml:space="preserve"> 63х63х6</t>
  </si>
  <si>
    <t xml:space="preserve">  75х75х6</t>
  </si>
  <si>
    <t xml:space="preserve">  100х100х7</t>
  </si>
  <si>
    <t xml:space="preserve"> 100х100х8</t>
  </si>
  <si>
    <t xml:space="preserve"> 125х125х8</t>
  </si>
  <si>
    <t xml:space="preserve"> 125х125х9</t>
  </si>
  <si>
    <t xml:space="preserve"> 100х63х8</t>
  </si>
  <si>
    <t>Угол н/равн.  75х50х6</t>
  </si>
  <si>
    <t xml:space="preserve">  8 У</t>
  </si>
  <si>
    <t xml:space="preserve">  10 П</t>
  </si>
  <si>
    <t xml:space="preserve"> 10 П</t>
  </si>
  <si>
    <t xml:space="preserve"> 14 У/П</t>
  </si>
  <si>
    <t xml:space="preserve">  18 У/П</t>
  </si>
  <si>
    <t xml:space="preserve"> 30 У</t>
  </si>
  <si>
    <t>9,0/10,0/10,4/11,2/11,7</t>
  </si>
  <si>
    <t>9,0/10,4/11,0/11,2/11,7</t>
  </si>
  <si>
    <t>6,0/9,0/10,0/11,7 с ост</t>
  </si>
  <si>
    <t>11,7/10,0 с ост</t>
  </si>
  <si>
    <t>11,7/12,0/9,0 с ост</t>
  </si>
  <si>
    <t>11,7/12,0 с ост</t>
  </si>
  <si>
    <t>12,0 с ост</t>
  </si>
  <si>
    <t>Металл-серви</t>
  </si>
  <si>
    <t>Сталь-Интекс</t>
  </si>
  <si>
    <t>Брок</t>
  </si>
  <si>
    <t>Дипос</t>
  </si>
  <si>
    <t>Вест Маркет</t>
  </si>
  <si>
    <t>Тройка</t>
  </si>
  <si>
    <t>БМЗ/Омут. МЗ</t>
  </si>
  <si>
    <t>НТЗ/ТМК/Луган.МЗ</t>
  </si>
  <si>
    <t>ММК/Алчевск/Азовст.</t>
  </si>
  <si>
    <t>Мечел</t>
  </si>
  <si>
    <t>Доп. информ.</t>
  </si>
  <si>
    <t xml:space="preserve">Реком.  цена                            </t>
  </si>
  <si>
    <t>-</t>
  </si>
  <si>
    <r>
      <rPr>
        <b/>
        <u val="single"/>
        <sz val="16"/>
        <color indexed="12"/>
        <rFont val="Times New Roman"/>
        <family val="1"/>
      </rPr>
      <t xml:space="preserve">Лист рифл. чечев.    </t>
    </r>
    <r>
      <rPr>
        <b/>
        <u val="single"/>
        <sz val="14"/>
        <color indexed="12"/>
        <rFont val="Times New Roman"/>
        <family val="1"/>
      </rPr>
      <t>3</t>
    </r>
  </si>
  <si>
    <r>
      <rPr>
        <b/>
        <u val="single"/>
        <sz val="16"/>
        <color indexed="12"/>
        <rFont val="Times New Roman"/>
        <family val="1"/>
      </rPr>
      <t>Лист оцинк.</t>
    </r>
    <r>
      <rPr>
        <b/>
        <u val="single"/>
        <sz val="14"/>
        <color indexed="12"/>
        <rFont val="Times New Roman"/>
        <family val="1"/>
      </rPr>
      <t xml:space="preserve">   0,55</t>
    </r>
  </si>
  <si>
    <r>
      <rPr>
        <b/>
        <u val="single"/>
        <sz val="16"/>
        <color indexed="12"/>
        <rFont val="Times New Roman"/>
        <family val="1"/>
      </rPr>
      <t>Полоса</t>
    </r>
    <r>
      <rPr>
        <b/>
        <u val="single"/>
        <sz val="14"/>
        <color indexed="12"/>
        <rFont val="Times New Roman"/>
        <family val="1"/>
      </rPr>
      <t xml:space="preserve">   20х4</t>
    </r>
  </si>
  <si>
    <r>
      <rPr>
        <b/>
        <u val="single"/>
        <sz val="16"/>
        <color indexed="12"/>
        <rFont val="Times New Roman"/>
        <family val="1"/>
      </rPr>
      <t xml:space="preserve">Труба оц.   ф </t>
    </r>
    <r>
      <rPr>
        <b/>
        <u val="single"/>
        <sz val="14"/>
        <color indexed="12"/>
        <rFont val="Times New Roman"/>
        <family val="1"/>
      </rPr>
      <t>15х2,8</t>
    </r>
  </si>
  <si>
    <t>Сталь-Интекс-Трейд</t>
  </si>
  <si>
    <t>размер</t>
  </si>
  <si>
    <t>марка стали</t>
  </si>
  <si>
    <t xml:space="preserve">БАЗА № 2 "НАХАБИНО"  : Тел. (495) 566-08-08 </t>
  </si>
  <si>
    <t xml:space="preserve">Труба профильная по ТУ 14-105-737-2004   </t>
  </si>
  <si>
    <t>15х15х1,2</t>
  </si>
  <si>
    <t>20х20х1,2</t>
  </si>
  <si>
    <t>28х25х1,2</t>
  </si>
  <si>
    <t>х/к   28х25х2,0</t>
  </si>
  <si>
    <t>30х20х1,2</t>
  </si>
  <si>
    <t>30х20х1,5</t>
  </si>
  <si>
    <t>50х25х2,0</t>
  </si>
  <si>
    <t>60х30х2,0</t>
  </si>
  <si>
    <t>50х50х2,0</t>
  </si>
  <si>
    <t>60х40х2,0</t>
  </si>
  <si>
    <t>60х60х2,0</t>
  </si>
  <si>
    <t>овал   30х15х1,2</t>
  </si>
  <si>
    <t>овал   30х15х1,5</t>
  </si>
  <si>
    <t>п/овал   40х20х1,2</t>
  </si>
  <si>
    <t>Доставка: ж/д и автомобильным транспортом.</t>
  </si>
  <si>
    <t>На складе также имеется широкий ассортимент черного металлопроката, в т.ч. арматура, круг, квадрат, полоса, уголок, лист г/к и х/х, оцинкованый, сталь динамная, швеллер, сварной замкнутый профиль и многое другое.</t>
  </si>
  <si>
    <t>40х40х2,0</t>
  </si>
  <si>
    <t>40х20х2,0</t>
  </si>
  <si>
    <t>НСММЗ</t>
  </si>
  <si>
    <t>НСММЗ/Электросталь</t>
  </si>
  <si>
    <t>Северсталь/БМЗ</t>
  </si>
  <si>
    <t>Северсталь/ММК/НСММЗ</t>
  </si>
  <si>
    <t>08пс</t>
  </si>
  <si>
    <t>1,5х6,0/1,45х5,0</t>
  </si>
  <si>
    <t xml:space="preserve">  </t>
  </si>
  <si>
    <t>чечев.  4</t>
  </si>
  <si>
    <t>2пс/3сп</t>
  </si>
  <si>
    <t>г/к в кор.  60х60х2,0</t>
  </si>
  <si>
    <t>ст 20</t>
  </si>
  <si>
    <t>Труба г/д</t>
  </si>
  <si>
    <t>ф 299х8</t>
  </si>
  <si>
    <t>ф 102х3,5</t>
  </si>
  <si>
    <t>ф 114х3,5</t>
  </si>
  <si>
    <t>ф 159х5,0</t>
  </si>
  <si>
    <t>11,7 с н/м</t>
  </si>
  <si>
    <t>ф 219х6,0</t>
  </si>
  <si>
    <t>08 кп</t>
  </si>
  <si>
    <t>50х50х2,5</t>
  </si>
  <si>
    <t>60х30х2,5</t>
  </si>
  <si>
    <t>60х40х2,5</t>
  </si>
  <si>
    <t xml:space="preserve"> 12 П</t>
  </si>
  <si>
    <t>6,0 с ост</t>
  </si>
  <si>
    <t>Агрисовгаз</t>
  </si>
  <si>
    <t xml:space="preserve">Северсталь </t>
  </si>
  <si>
    <t>1,5х5,5(6,0) /2,0х8,0(8,2)</t>
  </si>
  <si>
    <t>20х20х1,5</t>
  </si>
  <si>
    <t xml:space="preserve">  25х10х1,5</t>
  </si>
  <si>
    <t xml:space="preserve"> 25х25х1,2</t>
  </si>
  <si>
    <t>25х25х2,0</t>
  </si>
  <si>
    <t>28х25х1,5</t>
  </si>
  <si>
    <t xml:space="preserve"> 30х15х1,2</t>
  </si>
  <si>
    <t xml:space="preserve"> 30х30х1,2</t>
  </si>
  <si>
    <t xml:space="preserve"> 30х30х1,5</t>
  </si>
  <si>
    <t>40х25х1,5</t>
  </si>
  <si>
    <t xml:space="preserve"> ф 76х2,0</t>
  </si>
  <si>
    <t xml:space="preserve">  25х25х4</t>
  </si>
  <si>
    <t>ММК/Рев/БМЗ</t>
  </si>
  <si>
    <t>Сев-ль/БМЗ/ММК/НСММЗ/Рев</t>
  </si>
  <si>
    <t>Сев-ль/Рев/Ярцево</t>
  </si>
  <si>
    <t>Северсталь/Ревякино</t>
  </si>
  <si>
    <t>Северсталь/БМЗ/Ревякино</t>
  </si>
  <si>
    <t>Сев-ль/НСММЗ/Электросталь</t>
  </si>
  <si>
    <t>Северсталь / Выксун. МЗ / РТЗ</t>
  </si>
  <si>
    <t>1,0х2,0</t>
  </si>
  <si>
    <t>Сев-ль/ Выкс.МЗ/ РТЗ/ Волгореч.</t>
  </si>
  <si>
    <t>40х25х2,5</t>
  </si>
  <si>
    <t>Северсталь / Рязанский ТЗ</t>
  </si>
  <si>
    <t>50х25х2,5</t>
  </si>
  <si>
    <t>Северсталь / РТЗ</t>
  </si>
  <si>
    <t>Северсталь / Агрисовгаз</t>
  </si>
  <si>
    <t>ф 76х3,0</t>
  </si>
  <si>
    <t xml:space="preserve">   Ф 10</t>
  </si>
  <si>
    <t xml:space="preserve"> 90х90х8</t>
  </si>
  <si>
    <t>11,7  с ост</t>
  </si>
  <si>
    <t>чечев.  5</t>
  </si>
  <si>
    <t>9,0/11,7 с ост</t>
  </si>
  <si>
    <t>75х50х6</t>
  </si>
  <si>
    <t>ВТП</t>
  </si>
  <si>
    <t>НТЗ/ТМК/КТЗ</t>
  </si>
  <si>
    <t>КТЗ</t>
  </si>
  <si>
    <t>КТЗ/ Выксунский з-д</t>
  </si>
  <si>
    <t>Выксунский з-д</t>
  </si>
  <si>
    <t>РТЗ</t>
  </si>
  <si>
    <t xml:space="preserve">  Ф 32</t>
  </si>
  <si>
    <t xml:space="preserve"> 30х15х1,5</t>
  </si>
  <si>
    <t>Общество с ограниченной ответственностью</t>
  </si>
  <si>
    <t>г/к    30х30х1,5</t>
  </si>
  <si>
    <t>Украина, ВПТК</t>
  </si>
  <si>
    <t>Труба эл. свар. х/к ф 16х1,0</t>
  </si>
  <si>
    <t>х/к  ф 18х1,0</t>
  </si>
  <si>
    <t>х/к  ф 18х1,2</t>
  </si>
  <si>
    <t>х/к  ф 18х1,5</t>
  </si>
  <si>
    <t>х/к  ф 19х1,2</t>
  </si>
  <si>
    <t>х/к  ф 20х1,2</t>
  </si>
  <si>
    <t>х/к  ф 19х1,5</t>
  </si>
  <si>
    <t>х/к  ф 20х1,5</t>
  </si>
  <si>
    <t>х/к  ф 22х1,0</t>
  </si>
  <si>
    <t>х/к  ф 22х1,2</t>
  </si>
  <si>
    <t>х/к  ф 22х1,5</t>
  </si>
  <si>
    <t>х/к  ф 25х1,2</t>
  </si>
  <si>
    <t>х/к  ф 25х1,5</t>
  </si>
  <si>
    <t>х/к  ф 28х1,5</t>
  </si>
  <si>
    <t>х/к  ф 30х1,2</t>
  </si>
  <si>
    <t>х/к  ф 30х1,5</t>
  </si>
  <si>
    <t>х/к  ф 32х1,5</t>
  </si>
  <si>
    <t>х/к  ф 38х1,5</t>
  </si>
  <si>
    <t>х/к  ф 40х1,5</t>
  </si>
  <si>
    <t>х/к  ф 42х1,5</t>
  </si>
  <si>
    <t>х/к  ф 51х1,2</t>
  </si>
  <si>
    <t>х/к  ф 51х1,5</t>
  </si>
  <si>
    <t>х/к  ф 57х1,5</t>
  </si>
  <si>
    <t>х/к  ф 16х1,0</t>
  </si>
  <si>
    <t>х/к  ф 16х1.5</t>
  </si>
  <si>
    <t>Арматура АIII    Ф  8</t>
  </si>
  <si>
    <t xml:space="preserve"> Ф 6,5</t>
  </si>
  <si>
    <t>5 П</t>
  </si>
  <si>
    <t>Часы работы офиса с 9.00 до 17.30 без перерыва на обед.</t>
  </si>
  <si>
    <t>Часы работы склада с 8.00 до 17.00. Заезд на базу до 16.00. Крытые машины не грузят.</t>
  </si>
  <si>
    <t>При покупке металла действует суммарная скидка.</t>
  </si>
  <si>
    <t xml:space="preserve">НЛМК </t>
  </si>
  <si>
    <t>г/к травл. в кор. 40х25х1,5</t>
  </si>
  <si>
    <t>г/к в кор.  50х50х2,0</t>
  </si>
  <si>
    <t xml:space="preserve">г/к в кор.  60х30х2,0 </t>
  </si>
  <si>
    <t>бухты 1б.=ок 900 кг</t>
  </si>
  <si>
    <t>ф 80х4,0</t>
  </si>
  <si>
    <t>г/к в кор.  ф 18х1,5</t>
  </si>
  <si>
    <t>г/к в кор.  50х25х2,0</t>
  </si>
  <si>
    <t>11,7/12 с ост</t>
  </si>
  <si>
    <r>
      <rPr>
        <b/>
        <u val="single"/>
        <sz val="14"/>
        <color indexed="12"/>
        <rFont val="Times New Roman"/>
        <family val="1"/>
      </rPr>
      <t>Круг    Ф 10</t>
    </r>
  </si>
  <si>
    <t>ржавая   х/к  ф 18х1,5</t>
  </si>
  <si>
    <t xml:space="preserve"> 100х100х7</t>
  </si>
  <si>
    <t>60х40х3,0</t>
  </si>
  <si>
    <t>60х60х2,5</t>
  </si>
  <si>
    <t>г/к в кор. 25х25х1,5</t>
  </si>
  <si>
    <t>9,0/10,0/11,2/11,8</t>
  </si>
  <si>
    <t>ЦЕНТРАЛЬНЫЙ ОФИС : тел. (495) 737-33-63, многоканальный</t>
  </si>
  <si>
    <t>г/к в кор.  60х40х1,5</t>
  </si>
  <si>
    <t>08пс / 1пс</t>
  </si>
  <si>
    <t>1пс / 08пс</t>
  </si>
  <si>
    <t>1 пс / 08пс</t>
  </si>
  <si>
    <t>Северсталь, ЧТПЗ</t>
  </si>
  <si>
    <t>ЧТПЗ</t>
  </si>
  <si>
    <t xml:space="preserve"> 25х25х1,5</t>
  </si>
  <si>
    <t>ст3</t>
  </si>
  <si>
    <t>5,9 /6,0</t>
  </si>
  <si>
    <t>8,5 / 9,0</t>
  </si>
  <si>
    <t>6,0 / 9,0</t>
  </si>
  <si>
    <t>7,8/10,0/10,4/10,5</t>
  </si>
  <si>
    <t>6,0 / н/д</t>
  </si>
  <si>
    <t>6,0/7,8/8,0</t>
  </si>
  <si>
    <r>
      <t xml:space="preserve">К позициям: </t>
    </r>
    <r>
      <rPr>
        <b/>
        <sz val="12"/>
        <rFont val="Times New Roman"/>
        <family val="1"/>
      </rPr>
      <t>УГОЛОК, ШВЕЛЛЕР, БАЛКА, УКАЗАННЫЕ С ОСТАТКОМ  - ДОПЛАТА 1%</t>
    </r>
    <r>
      <rPr>
        <sz val="12"/>
        <rFont val="Times New Roman"/>
        <family val="1"/>
      </rPr>
      <t xml:space="preserve"> к мерной длине </t>
    </r>
  </si>
  <si>
    <t>"Нахабинские металлоконструкции"</t>
  </si>
  <si>
    <t>10,0-11,7 с ост</t>
  </si>
  <si>
    <t>х/к  ф 19х1,0</t>
  </si>
  <si>
    <t>чечев.  8</t>
  </si>
  <si>
    <t>цена  до 3тн /  от 3тн</t>
  </si>
  <si>
    <t>цена  до 3тн / от 3тн</t>
  </si>
  <si>
    <t xml:space="preserve">Труба электросварная холоднокатанная по ТУ 14-105-737-2004   </t>
  </si>
  <si>
    <t>Лист ГК   09Г2С    4</t>
  </si>
  <si>
    <t>09Г2С-14</t>
  </si>
  <si>
    <r>
      <rPr>
        <sz val="11"/>
        <rFont val="Times New Roman"/>
        <family val="1"/>
      </rPr>
      <t xml:space="preserve">ТУ 14-105-737-2004  </t>
    </r>
    <r>
      <rPr>
        <sz val="12"/>
        <rFont val="Times New Roman"/>
        <family val="1"/>
      </rPr>
      <t>х/к  ф 16х1,5</t>
    </r>
  </si>
  <si>
    <t>Труба г/д   ф 299х8,0</t>
  </si>
  <si>
    <t>50х30х2,0</t>
  </si>
  <si>
    <t>г/к  в кор.  ф 32х2,0</t>
  </si>
  <si>
    <t>г/к травл. в кор.  ф 25х1,5</t>
  </si>
  <si>
    <t>г/к травл. в кор.  ф 30х1,5</t>
  </si>
  <si>
    <t>г/к травл. в кор.  25х10х1,5</t>
  </si>
  <si>
    <t xml:space="preserve">х/к  ф 16х1,0 </t>
  </si>
  <si>
    <t xml:space="preserve">х/к  ф 16х1,5 </t>
  </si>
  <si>
    <t>ГОСТ 10707-80   х/к  ф 22х1,2</t>
  </si>
  <si>
    <t>х/к ф 20х1,5 (дл.5,9)</t>
  </si>
  <si>
    <t xml:space="preserve">  20х20х2,0</t>
  </si>
  <si>
    <t>г/к травл. в кор.   30х30х1,5</t>
  </si>
  <si>
    <t>80х80х3,0</t>
  </si>
  <si>
    <t>80х80х4,0</t>
  </si>
  <si>
    <t>80х80х5,0</t>
  </si>
  <si>
    <t xml:space="preserve"> 100х60х4,0</t>
  </si>
  <si>
    <t xml:space="preserve"> 100х100х4,0</t>
  </si>
  <si>
    <t>100х100х5,0</t>
  </si>
  <si>
    <t>100х100х6,0</t>
  </si>
  <si>
    <t>120х60х4,0</t>
  </si>
  <si>
    <t>120х80х4,0</t>
  </si>
  <si>
    <t>120х120х8,0</t>
  </si>
  <si>
    <t>140х140х5,0</t>
  </si>
  <si>
    <t>140х140х6,0</t>
  </si>
  <si>
    <t xml:space="preserve"> 150х150х8,0</t>
  </si>
  <si>
    <t>160х120х4,0</t>
  </si>
  <si>
    <t>180х140х5,0</t>
  </si>
  <si>
    <t>2.5-4.0 мм</t>
  </si>
  <si>
    <t>1.75-2.4 мм</t>
  </si>
  <si>
    <t>1.5-1.7 мм</t>
  </si>
  <si>
    <t>1.75 - 2.4 мм</t>
  </si>
  <si>
    <t>1.75-2.0 мм</t>
  </si>
  <si>
    <t>1.2-1.7 мм</t>
  </si>
  <si>
    <t>1.0 мм</t>
  </si>
  <si>
    <t>круг</t>
  </si>
  <si>
    <t>прям., овал, п/овал</t>
  </si>
  <si>
    <t>40*40-70*70, 70-90*20-60</t>
  </si>
  <si>
    <t>25*25-35*35, 50-65*10-55</t>
  </si>
  <si>
    <t>15*15-20*20, 20-45*10-40</t>
  </si>
  <si>
    <t xml:space="preserve"> 140х140х9</t>
  </si>
  <si>
    <t>6 + н/д</t>
  </si>
  <si>
    <t>8 У</t>
  </si>
  <si>
    <t xml:space="preserve"> 08пс</t>
  </si>
  <si>
    <t>Тр.проф.Ур.ТЗ 100х100х5</t>
  </si>
  <si>
    <t>6,11-11,8</t>
  </si>
  <si>
    <t>09Г2С</t>
  </si>
  <si>
    <t>лежалая Ф 32</t>
  </si>
  <si>
    <t>дог-ная</t>
  </si>
  <si>
    <t>лежалая Ф 40</t>
  </si>
  <si>
    <t>А400С</t>
  </si>
  <si>
    <t>гнутая Ф 8,0</t>
  </si>
  <si>
    <t>ф 14</t>
  </si>
  <si>
    <t>3 пс</t>
  </si>
  <si>
    <t>40х40х2,5</t>
  </si>
  <si>
    <t xml:space="preserve">  27 У</t>
  </si>
  <si>
    <t>Северсталь , РТК Союз</t>
  </si>
  <si>
    <t>ф 133х4,5</t>
  </si>
  <si>
    <t>ф 159х4,5</t>
  </si>
  <si>
    <t>Таганрог</t>
  </si>
  <si>
    <t>А-Групп</t>
  </si>
  <si>
    <t>12,0</t>
  </si>
  <si>
    <t xml:space="preserve">3пс , ст 10 </t>
  </si>
  <si>
    <t>г/к в кор. 60х30х1,5</t>
  </si>
  <si>
    <t>80х60х3,0</t>
  </si>
  <si>
    <t>ф 159х4,0</t>
  </si>
  <si>
    <t xml:space="preserve"> 90х90х7</t>
  </si>
  <si>
    <t>г/к травл. в кор. 30х20х1,5</t>
  </si>
  <si>
    <t>А500СП</t>
  </si>
  <si>
    <t>Новокузнецк. МК</t>
  </si>
  <si>
    <t>Арматура ст А500СП</t>
  </si>
  <si>
    <t>1пс/2пс</t>
  </si>
  <si>
    <t>г/к травл. в кор. 15х15х1,5</t>
  </si>
  <si>
    <t>г/к  50х25х1,5</t>
  </si>
  <si>
    <t>60х60х3,0</t>
  </si>
  <si>
    <t>Квадрат    8х8</t>
  </si>
  <si>
    <t xml:space="preserve"> 50х50х4</t>
  </si>
  <si>
    <t>11,7 / 11,75</t>
  </si>
  <si>
    <t>ВПТК</t>
  </si>
  <si>
    <t>Арматура    Ф  12</t>
  </si>
  <si>
    <t>х/к  ф 25х1,0</t>
  </si>
  <si>
    <t xml:space="preserve">  20 У</t>
  </si>
  <si>
    <t>120х120х5,0</t>
  </si>
  <si>
    <t>8,9 / 10,8</t>
  </si>
  <si>
    <t>г/к травл. 30х15х1.5</t>
  </si>
  <si>
    <t>г/к травл. ов. 30х15х1.5</t>
  </si>
  <si>
    <t>г/к травл. овал   30х15х1,5</t>
  </si>
  <si>
    <t xml:space="preserve">1пс </t>
  </si>
  <si>
    <t xml:space="preserve"> 14 П</t>
  </si>
  <si>
    <t xml:space="preserve">  24 У</t>
  </si>
  <si>
    <t>3пс-1/3пс-5/сп-4</t>
  </si>
  <si>
    <t xml:space="preserve">  32х32х4</t>
  </si>
  <si>
    <t>ф 50х3,0</t>
  </si>
  <si>
    <t>ф 102х3,0</t>
  </si>
  <si>
    <t>5,4 / 11,7</t>
  </si>
  <si>
    <t>№ 30 Б1</t>
  </si>
  <si>
    <t>чечев.  3</t>
  </si>
  <si>
    <t>2сп/3сп</t>
  </si>
  <si>
    <t xml:space="preserve">бухта </t>
  </si>
  <si>
    <t>г/к травл. в кор.  ф 63,5х1,5</t>
  </si>
  <si>
    <t>3,0 / 3,5</t>
  </si>
  <si>
    <t xml:space="preserve"> 18 П</t>
  </si>
  <si>
    <t>7,8 / 6,0</t>
  </si>
  <si>
    <t>ржавая х/к  ф 51х1,2</t>
  </si>
  <si>
    <t>Арматура А500СП</t>
  </si>
  <si>
    <t>11,7</t>
  </si>
  <si>
    <t>Ф  16</t>
  </si>
  <si>
    <r>
      <rPr>
        <b/>
        <u val="single"/>
        <sz val="16"/>
        <color indexed="12"/>
        <rFont val="Times New Roman"/>
        <family val="1"/>
      </rPr>
      <t xml:space="preserve">Арматура АI </t>
    </r>
    <r>
      <rPr>
        <b/>
        <u val="single"/>
        <sz val="14"/>
        <color indexed="12"/>
        <rFont val="Times New Roman"/>
        <family val="1"/>
      </rPr>
      <t xml:space="preserve">     Ф   8</t>
    </r>
  </si>
  <si>
    <t>3сп-3</t>
  </si>
  <si>
    <t xml:space="preserve"> 12х12</t>
  </si>
  <si>
    <t xml:space="preserve"> -</t>
  </si>
  <si>
    <t xml:space="preserve"> 16 П</t>
  </si>
  <si>
    <t xml:space="preserve"> 20 У</t>
  </si>
  <si>
    <t>Хромбур</t>
  </si>
  <si>
    <t xml:space="preserve">  75х75х5</t>
  </si>
  <si>
    <t xml:space="preserve">  75х75х8</t>
  </si>
  <si>
    <t>ромб.  4</t>
  </si>
  <si>
    <t>ромб.  5</t>
  </si>
  <si>
    <t>А500С, СТО АСЧМ 7-93</t>
  </si>
  <si>
    <t>г/к травл в кор.  ф 38х1,5</t>
  </si>
  <si>
    <t>г/к  в кор. ф 60х2,0</t>
  </si>
  <si>
    <t xml:space="preserve">Г/к </t>
  </si>
  <si>
    <t>Г/к травленая</t>
  </si>
  <si>
    <t xml:space="preserve">Х/к </t>
  </si>
  <si>
    <t>г/к  в кор. ф 60х1,5</t>
  </si>
  <si>
    <t>г/к травл в кор.  ф 42х1,5</t>
  </si>
  <si>
    <t>г/к травл. в кор. 50х25х1,5</t>
  </si>
  <si>
    <t>г/к в кор.  60х40х2,0</t>
  </si>
  <si>
    <t>г/к в кор.  50х30х2,0</t>
  </si>
  <si>
    <t>3пс/ 3пс-4</t>
  </si>
  <si>
    <t xml:space="preserve">  6,5 У</t>
  </si>
  <si>
    <t>6,5 П</t>
  </si>
  <si>
    <t>нет</t>
  </si>
  <si>
    <t>х/к  ф 20х1,0</t>
  </si>
  <si>
    <t>20х20</t>
  </si>
  <si>
    <t>6 П</t>
  </si>
  <si>
    <t>9 с ост</t>
  </si>
  <si>
    <t>г/к травл. в кор.  ф 20х1,5</t>
  </si>
  <si>
    <t>11,7 / разм</t>
  </si>
  <si>
    <t>Ф  8</t>
  </si>
  <si>
    <t xml:space="preserve"> 125х80х9</t>
  </si>
  <si>
    <t xml:space="preserve">   Ф6,5</t>
  </si>
  <si>
    <t>Катанка Ф 6,5</t>
  </si>
  <si>
    <t>7,8/10,0/10,4/10,6</t>
  </si>
  <si>
    <t>г/к в кор. 25х25х2,0</t>
  </si>
  <si>
    <r>
      <rPr>
        <b/>
        <sz val="12"/>
        <rFont val="Times New Roman"/>
        <family val="1"/>
      </rPr>
      <t>ЦЕНТРАЛЬНЫЙ ОФИС</t>
    </r>
    <r>
      <rPr>
        <b/>
        <sz val="14"/>
        <rFont val="Times New Roman"/>
        <family val="1"/>
      </rPr>
      <t xml:space="preserve"> : тел. (495) 737-33-63, многоканальный</t>
    </r>
  </si>
  <si>
    <t>г/к в кор.  80х40х3,0</t>
  </si>
  <si>
    <t>г/к травл. в кор.  ф 18х1,5</t>
  </si>
  <si>
    <t>г/к травл. в кор.  ф 19х1,5</t>
  </si>
  <si>
    <t>Сталь динам. 0,5х1000</t>
  </si>
  <si>
    <t>Труба эл. свар. ф 57х3,0</t>
  </si>
  <si>
    <t>Труба овал.  30х15х1.2</t>
  </si>
  <si>
    <t>11, 7</t>
  </si>
  <si>
    <t>г/к  20х20х1,5</t>
  </si>
  <si>
    <t>г/к в кор.  50х25х1,5</t>
  </si>
  <si>
    <t>г/к травл. в кор.  ф 28х1,5</t>
  </si>
  <si>
    <t>Закрытое акционерное общество</t>
  </si>
  <si>
    <t>«Труба Сталь-М»</t>
  </si>
  <si>
    <t>Адрес:143530, Московская область, Истринский район,</t>
  </si>
  <si>
    <t xml:space="preserve"> г. Дедовск, ул. Гагарина, д.33</t>
  </si>
  <si>
    <t>http://www.truba-m.ru</t>
  </si>
  <si>
    <t>База: Московская область, г. Дедовск, ул. Железнодорожная, д.2</t>
  </si>
  <si>
    <t>Телефоны:  База (495) 600-42-23, Офис (495) 787-55-37</t>
  </si>
  <si>
    <t xml:space="preserve"> Ф  12</t>
  </si>
  <si>
    <t xml:space="preserve"> Ф  10</t>
  </si>
  <si>
    <t>г/к травл. в кор. 20х20х1,5</t>
  </si>
  <si>
    <t xml:space="preserve"> 75х75х6</t>
  </si>
  <si>
    <t>лежалая   Ф  8</t>
  </si>
  <si>
    <t>Арматура    Ф  8</t>
  </si>
  <si>
    <t>лежалая Ф  8</t>
  </si>
  <si>
    <t>г/к в кор.  40х25х1,5</t>
  </si>
  <si>
    <t>6,0 с ост.</t>
  </si>
  <si>
    <t>ржавый Ф 16</t>
  </si>
  <si>
    <t>12Х18Н10Т</t>
  </si>
  <si>
    <t>08Х16Н10Т</t>
  </si>
  <si>
    <t>ржавый Ф 280</t>
  </si>
  <si>
    <t>Ф 70</t>
  </si>
  <si>
    <t>6,0</t>
  </si>
  <si>
    <t xml:space="preserve"> Ф  16</t>
  </si>
  <si>
    <t>Труба оц.   ф 15х2,8</t>
  </si>
  <si>
    <t>Труба п/ов.   40х20х1.2</t>
  </si>
  <si>
    <t>Трубы проф.  15х15х1,2</t>
  </si>
  <si>
    <r>
      <rPr>
        <b/>
        <u val="single"/>
        <sz val="16"/>
        <color indexed="12"/>
        <rFont val="Times New Roman"/>
        <family val="1"/>
      </rPr>
      <t xml:space="preserve">Лист Г/К </t>
    </r>
    <r>
      <rPr>
        <b/>
        <u val="single"/>
        <sz val="14"/>
        <color indexed="12"/>
        <rFont val="Times New Roman"/>
        <family val="1"/>
      </rPr>
      <t xml:space="preserve">   1.5</t>
    </r>
  </si>
  <si>
    <r>
      <rPr>
        <b/>
        <u val="single"/>
        <sz val="16"/>
        <color indexed="12"/>
        <rFont val="Times New Roman"/>
        <family val="1"/>
      </rPr>
      <t>Лист Х/К</t>
    </r>
    <r>
      <rPr>
        <b/>
        <u val="single"/>
        <sz val="14"/>
        <color indexed="12"/>
        <rFont val="Times New Roman"/>
        <family val="1"/>
      </rPr>
      <t xml:space="preserve">    0.6</t>
    </r>
  </si>
  <si>
    <t xml:space="preserve"> Швеллер г/к      5 П</t>
  </si>
  <si>
    <t>Исаевский МЗ</t>
  </si>
  <si>
    <t>50 - 76</t>
  </si>
  <si>
    <t>40 - 48</t>
  </si>
  <si>
    <t>25 - 38</t>
  </si>
  <si>
    <t>16 - 22</t>
  </si>
  <si>
    <t>ВГП</t>
  </si>
  <si>
    <t>г/к травл. в кор.  25х25х1,5</t>
  </si>
  <si>
    <t>Ф 80</t>
  </si>
  <si>
    <t>Ф 120</t>
  </si>
  <si>
    <t xml:space="preserve">6 </t>
  </si>
  <si>
    <t>6м</t>
  </si>
  <si>
    <t>2 - 6,6м</t>
  </si>
  <si>
    <t>100х63х6</t>
  </si>
  <si>
    <t>ИЮНЬ</t>
  </si>
  <si>
    <t>ИЮНЬ у нас</t>
  </si>
  <si>
    <t>34 400 б/к</t>
  </si>
  <si>
    <r>
      <rPr>
        <i/>
        <sz val="10"/>
        <color indexed="10"/>
        <rFont val="Times New Roman"/>
        <family val="1"/>
      </rPr>
      <t xml:space="preserve">ржавый </t>
    </r>
    <r>
      <rPr>
        <i/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30 </t>
    </r>
    <r>
      <rPr>
        <i/>
        <sz val="10"/>
        <rFont val="Times New Roman"/>
        <family val="1"/>
      </rPr>
      <t>У</t>
    </r>
  </si>
  <si>
    <t>32 690 б/к</t>
  </si>
  <si>
    <t>№ 14Б1</t>
  </si>
  <si>
    <t>Северсталь/РТЗ</t>
  </si>
  <si>
    <t>34 000 б/к</t>
  </si>
  <si>
    <t>№ 20</t>
  </si>
  <si>
    <t>№ 12Б1</t>
  </si>
  <si>
    <t>Балка    № 10</t>
  </si>
  <si>
    <t xml:space="preserve">№ 12 </t>
  </si>
  <si>
    <t>33190 б1</t>
  </si>
  <si>
    <t>32250 б1</t>
  </si>
  <si>
    <t>Угол г/к равн.  25х25х3</t>
  </si>
  <si>
    <t xml:space="preserve"> 25х25х4</t>
  </si>
  <si>
    <t xml:space="preserve">  32х32х3</t>
  </si>
  <si>
    <t xml:space="preserve">  35х35х3</t>
  </si>
  <si>
    <t xml:space="preserve"> 45х45х5</t>
  </si>
  <si>
    <t>29820 ст20</t>
  </si>
  <si>
    <t>29520 ст20</t>
  </si>
  <si>
    <t>30620 ст20</t>
  </si>
  <si>
    <t>7,8 / 6,1</t>
  </si>
  <si>
    <t>ф15х2,8</t>
  </si>
  <si>
    <r>
      <rPr>
        <b/>
        <sz val="16"/>
        <color indexed="12"/>
        <rFont val="Times New Roman"/>
        <family val="1"/>
      </rPr>
      <t xml:space="preserve">Труба ВГП   </t>
    </r>
    <r>
      <rPr>
        <b/>
        <sz val="14"/>
        <color indexed="12"/>
        <rFont val="Times New Roman"/>
        <family val="1"/>
      </rPr>
      <t xml:space="preserve"> ф15х2,5</t>
    </r>
  </si>
  <si>
    <t>12,0/11,7/6,0 с ост</t>
  </si>
  <si>
    <t>ИЮЛЬ</t>
  </si>
  <si>
    <t>ИЮЛЬ у нас</t>
  </si>
  <si>
    <t xml:space="preserve"> у нас</t>
  </si>
  <si>
    <t>80*80, 100*100, 100*60, 120*60, 120*80, 140*140, 160*120, 100*80, 80*60</t>
  </si>
  <si>
    <t xml:space="preserve"> Ф  20</t>
  </si>
  <si>
    <t xml:space="preserve"> Ф  25</t>
  </si>
  <si>
    <t>6,0/11,7</t>
  </si>
  <si>
    <t>29300-25Г2С</t>
  </si>
  <si>
    <t>75х75х5</t>
  </si>
  <si>
    <t>11,7 /12,0</t>
  </si>
  <si>
    <t>33800б/к</t>
  </si>
  <si>
    <t>35 300 б/к</t>
  </si>
  <si>
    <t>33800 б/к</t>
  </si>
  <si>
    <t>г/к    40х25х1,5</t>
  </si>
  <si>
    <t>г/к в кор. 15х15х1,5</t>
  </si>
  <si>
    <t>г/к кор.  30х30х1,2</t>
  </si>
  <si>
    <t>29090 ?</t>
  </si>
  <si>
    <t>37000 !!!</t>
  </si>
  <si>
    <t>31700 ?</t>
  </si>
  <si>
    <t>дог</t>
  </si>
  <si>
    <t>35040 !</t>
  </si>
  <si>
    <t>48080 Укр</t>
  </si>
  <si>
    <t>37000 б/к</t>
  </si>
  <si>
    <t>34990 б/к</t>
  </si>
  <si>
    <t>Арматура    Ф 12</t>
  </si>
  <si>
    <t xml:space="preserve">   Ф 16</t>
  </si>
  <si>
    <t>33990 г/к</t>
  </si>
  <si>
    <t>30440 !</t>
  </si>
  <si>
    <t>29540 !</t>
  </si>
  <si>
    <t>28440!</t>
  </si>
  <si>
    <t>29040 !</t>
  </si>
  <si>
    <t>33400 б/к</t>
  </si>
  <si>
    <t>34500 б/к</t>
  </si>
  <si>
    <t>34300 б/к</t>
  </si>
  <si>
    <t>34950 б/к</t>
  </si>
  <si>
    <t>35950 б/к</t>
  </si>
  <si>
    <t>34750 б/к</t>
  </si>
  <si>
    <t>34220 б/к</t>
  </si>
  <si>
    <t>34820 б/к</t>
  </si>
  <si>
    <t>29720ст20</t>
  </si>
  <si>
    <t>32420 ст20</t>
  </si>
  <si>
    <t>32000 /6т</t>
  </si>
  <si>
    <t>г/к /гк в коробе.  40х20х1,5</t>
  </si>
  <si>
    <t>ООО"ПромСтройКомплект"</t>
  </si>
  <si>
    <t>107497 , Москва, ул.Монтажная., д.7, стр.1.</t>
  </si>
  <si>
    <t>Комплектация промышленных предприятий и объектов Москвы и области</t>
  </si>
  <si>
    <t xml:space="preserve">  Год основания 2001</t>
  </si>
  <si>
    <t>21 ноября 2011</t>
  </si>
  <si>
    <t>т/ф (495) 790-23-81, 785-22-53, 785-22-52, 785-22-54, 965-70-48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</si>
</sst>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к.&quot;;\-#,##0\ &quot;к.&quot;"/>
    <numFmt numFmtId="165" formatCode="#,##0\ &quot;к.&quot;;[Red]\-#,##0\ &quot;к.&quot;"/>
    <numFmt numFmtId="166" formatCode="#,##0.00\ &quot;к.&quot;;\-#,##0.00\ &quot;к.&quot;"/>
    <numFmt numFmtId="167" formatCode="#,##0.00\ &quot;к.&quot;;[Red]\-#,##0.00\ &quot;к.&quot;"/>
    <numFmt numFmtId="168" formatCode="_-* #,##0\ &quot;к.&quot;_-;\-* #,##0\ &quot;к.&quot;_-;_-* &quot;-&quot;\ &quot;к.&quot;_-;_-@_-"/>
    <numFmt numFmtId="169" formatCode="_-* #,##0\ _к_._-;\-* #,##0\ _к_._-;_-* &quot;-&quot;\ _к_._-;_-@_-"/>
    <numFmt numFmtId="170" formatCode="_-* #,##0.00\ &quot;к.&quot;_-;\-* #,##0.00\ &quot;к.&quot;_-;_-* &quot;-&quot;??\ &quot;к.&quot;_-;_-@_-"/>
    <numFmt numFmtId="171" formatCode="_-* #,##0.00\ _к_._-;\-* #,##0.00\ _к_._-;_-* &quot;-&quot;??\ _к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;\-#,##0"/>
    <numFmt numFmtId="181" formatCode="#,##0;[Red]\-#,##0"/>
    <numFmt numFmtId="182" formatCode="#,##0.00;\-#,##0.00"/>
    <numFmt numFmtId="183" formatCode="#,##0.00;[Red]\-#,##0.00"/>
    <numFmt numFmtId="184" formatCode="_-* #,##0.0\ _р_._-;\-* #,##0.0\ _р_._-;_-* &quot;-&quot;??\ _р_._-;_-@_-"/>
    <numFmt numFmtId="185" formatCode="#,##0.0"/>
    <numFmt numFmtId="186" formatCode="#,##0.000"/>
    <numFmt numFmtId="187" formatCode="#,##0.0000"/>
    <numFmt numFmtId="188" formatCode="#,##0.00000"/>
    <numFmt numFmtId="189" formatCode="#&quot; &quot;???/???"/>
    <numFmt numFmtId="190" formatCode="0.0"/>
    <numFmt numFmtId="191" formatCode="0.000"/>
    <numFmt numFmtId="192" formatCode="0.0000"/>
    <numFmt numFmtId="193" formatCode="0.00000"/>
    <numFmt numFmtId="194" formatCode="0.000000"/>
    <numFmt numFmtId="195" formatCode="0.0000000"/>
    <numFmt numFmtId="196" formatCode="#,##0.0;[Red]#,##0.0"/>
    <numFmt numFmtId="197" formatCode="d/m/yy"/>
    <numFmt numFmtId="198" formatCode="_-* #,##0\ _р_._-;\-* #,##0\ _р_._-;_-* &quot;-&quot;??\ _р_._-;_-@_-"/>
    <numFmt numFmtId="199" formatCode="_-* #,##0.000\ _р_._-;\-* #,##0.000\ _р_._-;_-* &quot;-&quot;??\ _р_._-;_-@_-"/>
    <numFmt numFmtId="200" formatCode="#,##0.00\ _к_."/>
    <numFmt numFmtId="201" formatCode="#,##0.00\ &quot;к.&quot;"/>
    <numFmt numFmtId="202" formatCode="#,##0\ _к_."/>
    <numFmt numFmtId="203" formatCode="mmm/yyyy"/>
    <numFmt numFmtId="204" formatCode="[$-FC19]d\ mmmm\ yyyy\ &quot;г.&quot;"/>
    <numFmt numFmtId="205" formatCode="0.000;[Red]\-0.000"/>
    <numFmt numFmtId="206" formatCode="#,##0.00&quot;р.&quot;"/>
    <numFmt numFmtId="207" formatCode="#,##0.00_р_."/>
    <numFmt numFmtId="208" formatCode="#&quot; &quot;?/4"/>
    <numFmt numFmtId="209" formatCode="#,##0_р_.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  <numFmt numFmtId="214" formatCode="000000"/>
    <numFmt numFmtId="215" formatCode="[$-F800]dddd\,\ mmmm\ dd\,\ yyyy"/>
    <numFmt numFmtId="216" formatCode="#,##0.000000"/>
  </numFmts>
  <fonts count="10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8"/>
      <name val="Arial Cyr"/>
      <family val="0"/>
    </font>
    <font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4"/>
      <color indexed="12"/>
      <name val="Times New Roman"/>
      <family val="1"/>
    </font>
    <font>
      <b/>
      <u val="single"/>
      <sz val="16"/>
      <color indexed="12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i/>
      <sz val="20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name val="Times New Roman"/>
      <family val="1"/>
    </font>
    <font>
      <b/>
      <sz val="20"/>
      <name val="Times New Roman"/>
      <family val="1"/>
    </font>
    <font>
      <b/>
      <sz val="14"/>
      <color indexed="12"/>
      <name val="Times New Roman"/>
      <family val="1"/>
    </font>
    <font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1"/>
      <color indexed="12"/>
      <name val="Times New Roman"/>
      <family val="1"/>
    </font>
    <font>
      <sz val="12"/>
      <color indexed="12"/>
      <name val="Times New Roman"/>
      <family val="1"/>
    </font>
    <font>
      <b/>
      <u val="single"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i/>
      <sz val="12"/>
      <name val="Times New Roman"/>
      <family val="1"/>
    </font>
    <font>
      <sz val="11"/>
      <color indexed="12"/>
      <name val="Times New Roman"/>
      <family val="1"/>
    </font>
    <font>
      <b/>
      <u val="single"/>
      <sz val="13"/>
      <color indexed="12"/>
      <name val="Times New Roman"/>
      <family val="1"/>
    </font>
    <font>
      <b/>
      <i/>
      <sz val="14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b/>
      <u val="single"/>
      <sz val="12"/>
      <name val="Times New Roman"/>
      <family val="1"/>
    </font>
    <font>
      <b/>
      <u val="single"/>
      <sz val="11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u val="single"/>
      <sz val="13"/>
      <name val="Times New Roman"/>
      <family val="1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b/>
      <sz val="12"/>
      <name val="Tahoma"/>
      <family val="2"/>
    </font>
    <font>
      <u val="single"/>
      <sz val="13"/>
      <name val="Times New Roman"/>
      <family val="1"/>
    </font>
    <font>
      <b/>
      <sz val="16"/>
      <color indexed="12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52"/>
      <name val="Calibri"/>
      <family val="2"/>
    </font>
    <font>
      <b/>
      <sz val="13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20"/>
      <color indexed="10"/>
      <name val="Times New Roman"/>
      <family val="1"/>
    </font>
    <font>
      <sz val="16"/>
      <color indexed="10"/>
      <name val="Times New Roman"/>
      <family val="1"/>
    </font>
    <font>
      <sz val="14"/>
      <color indexed="10"/>
      <name val="Times New Roman"/>
      <family val="1"/>
    </font>
    <font>
      <b/>
      <i/>
      <sz val="12"/>
      <color indexed="14"/>
      <name val="Times New Roman"/>
      <family val="1"/>
    </font>
    <font>
      <i/>
      <sz val="12"/>
      <color indexed="14"/>
      <name val="Times New Roman"/>
      <family val="1"/>
    </font>
    <font>
      <b/>
      <i/>
      <sz val="10"/>
      <color indexed="14"/>
      <name val="Times New Roman"/>
      <family val="1"/>
    </font>
    <font>
      <b/>
      <sz val="10"/>
      <color indexed="14"/>
      <name val="Times New Roman"/>
      <family val="1"/>
    </font>
    <font>
      <i/>
      <sz val="10"/>
      <color indexed="14"/>
      <name val="Times New Roman"/>
      <family val="1"/>
    </font>
    <font>
      <sz val="28"/>
      <color indexed="8"/>
      <name val="Century"/>
      <family val="1"/>
    </font>
    <font>
      <b/>
      <i/>
      <sz val="26"/>
      <color indexed="8"/>
      <name val="Century"/>
      <family val="1"/>
    </font>
    <font>
      <sz val="44"/>
      <color indexed="8"/>
      <name val="Century"/>
      <family val="1"/>
    </font>
    <font>
      <b/>
      <i/>
      <sz val="44"/>
      <color indexed="8"/>
      <name val="Century"/>
      <family val="1"/>
    </font>
    <font>
      <i/>
      <sz val="14"/>
      <color indexed="8"/>
      <name val="Times New Roman"/>
      <family val="1"/>
    </font>
    <font>
      <u val="single"/>
      <sz val="14"/>
      <color indexed="12"/>
      <name val="Calibri"/>
      <family val="2"/>
    </font>
    <font>
      <b/>
      <i/>
      <sz val="12"/>
      <color indexed="10"/>
      <name val="Times New Roman"/>
      <family val="1"/>
    </font>
    <font>
      <b/>
      <i/>
      <sz val="10"/>
      <color indexed="12"/>
      <name val="Times New Roman"/>
      <family val="1"/>
    </font>
    <font>
      <b/>
      <sz val="12"/>
      <color indexed="14"/>
      <name val="Times New Roman"/>
      <family val="1"/>
    </font>
    <font>
      <sz val="10"/>
      <color indexed="12"/>
      <name val="Times New Roman"/>
      <family val="1"/>
    </font>
    <font>
      <b/>
      <i/>
      <sz val="12"/>
      <color indexed="12"/>
      <name val="Times New Roman"/>
      <family val="1"/>
    </font>
    <font>
      <sz val="10"/>
      <color indexed="8"/>
      <name val="Arial Cyr"/>
      <family val="0"/>
    </font>
    <font>
      <sz val="11"/>
      <color indexed="8"/>
      <name val="Arial Cyr"/>
      <family val="0"/>
    </font>
    <font>
      <b/>
      <i/>
      <sz val="36"/>
      <name val="Times New Roman"/>
      <family val="1"/>
    </font>
    <font>
      <b/>
      <sz val="36"/>
      <name val="Times New Roman"/>
      <family val="1"/>
    </font>
    <font>
      <b/>
      <sz val="16"/>
      <name val="Times New Roman"/>
      <family val="1"/>
    </font>
    <font>
      <b/>
      <sz val="8"/>
      <name val="Arial Cyr"/>
      <family val="2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5" borderId="0" applyNumberFormat="0" applyBorder="0" applyAlignment="0" applyProtection="0"/>
    <xf numFmtId="0" fontId="57" fillId="2" borderId="0" applyNumberFormat="0" applyBorder="0" applyAlignment="0" applyProtection="0"/>
    <xf numFmtId="0" fontId="57" fillId="6" borderId="0" applyNumberFormat="0" applyBorder="0" applyAlignment="0" applyProtection="0"/>
    <xf numFmtId="0" fontId="57" fillId="4" borderId="0" applyNumberFormat="0" applyBorder="0" applyAlignment="0" applyProtection="0"/>
    <xf numFmtId="0" fontId="57" fillId="6" borderId="0" applyNumberFormat="0" applyBorder="0" applyAlignment="0" applyProtection="0"/>
    <xf numFmtId="0" fontId="57" fillId="4" borderId="0" applyNumberFormat="0" applyBorder="0" applyAlignment="0" applyProtection="0"/>
    <xf numFmtId="0" fontId="57" fillId="7" borderId="0" applyNumberFormat="0" applyBorder="0" applyAlignment="0" applyProtection="0"/>
    <xf numFmtId="0" fontId="58" fillId="2" borderId="0" applyNumberFormat="0" applyBorder="0" applyAlignment="0" applyProtection="0"/>
    <xf numFmtId="0" fontId="58" fillId="6" borderId="0" applyNumberFormat="0" applyBorder="0" applyAlignment="0" applyProtection="0"/>
    <xf numFmtId="0" fontId="58" fillId="4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0" fillId="0" borderId="0">
      <alignment/>
      <protection/>
    </xf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8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9" fillId="6" borderId="1" applyNumberFormat="0" applyAlignment="0" applyProtection="0"/>
    <xf numFmtId="0" fontId="60" fillId="16" borderId="2" applyNumberFormat="0" applyAlignment="0" applyProtection="0"/>
    <xf numFmtId="0" fontId="61" fillId="16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17" borderId="7" applyNumberFormat="0" applyAlignment="0" applyProtection="0"/>
    <xf numFmtId="0" fontId="67" fillId="0" borderId="0" applyNumberFormat="0" applyFill="0" applyBorder="0" applyAlignment="0" applyProtection="0"/>
    <xf numFmtId="0" fontId="68" fillId="6" borderId="0" applyNumberFormat="0" applyBorder="0" applyAlignment="0" applyProtection="0"/>
    <xf numFmtId="0" fontId="0" fillId="0" borderId="0" applyBorder="0">
      <alignment/>
      <protection/>
    </xf>
    <xf numFmtId="0" fontId="7" fillId="0" borderId="0" applyNumberFormat="0" applyFill="0" applyBorder="0" applyAlignment="0" applyProtection="0"/>
    <xf numFmtId="0" fontId="69" fillId="18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2" fillId="2" borderId="0" applyNumberFormat="0" applyBorder="0" applyAlignment="0" applyProtection="0"/>
  </cellStyleXfs>
  <cellXfs count="535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distributed"/>
    </xf>
    <xf numFmtId="0" fontId="4" fillId="0" borderId="0" xfId="0" applyFont="1" applyFill="1" applyAlignment="1">
      <alignment horizontal="center" vertical="distributed"/>
    </xf>
    <xf numFmtId="0" fontId="4" fillId="0" borderId="0" xfId="0" applyFont="1" applyFill="1" applyBorder="1" applyAlignment="1">
      <alignment horizontal="center" vertical="distributed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left" vertical="distributed"/>
    </xf>
    <xf numFmtId="0" fontId="5" fillId="0" borderId="0" xfId="0" applyFont="1" applyFill="1" applyAlignment="1">
      <alignment horizontal="right" vertical="distributed"/>
    </xf>
    <xf numFmtId="3" fontId="11" fillId="0" borderId="10" xfId="33" applyNumberFormat="1" applyFont="1" applyFill="1" applyBorder="1" applyAlignment="1">
      <alignment horizontal="center" vertical="distributed"/>
      <protection/>
    </xf>
    <xf numFmtId="0" fontId="5" fillId="0" borderId="0" xfId="0" applyFont="1" applyFill="1" applyAlignment="1">
      <alignment horizontal="left" vertical="distributed"/>
    </xf>
    <xf numFmtId="0" fontId="4" fillId="0" borderId="0" xfId="43" applyFont="1" applyFill="1" applyAlignment="1" applyProtection="1">
      <alignment horizontal="left" vertical="distributed"/>
      <protection/>
    </xf>
    <xf numFmtId="0" fontId="4" fillId="0" borderId="0" xfId="0" applyFont="1" applyFill="1" applyBorder="1" applyAlignment="1">
      <alignment horizontal="left" vertical="distributed"/>
    </xf>
    <xf numFmtId="0" fontId="24" fillId="0" borderId="0" xfId="0" applyFont="1" applyFill="1" applyAlignment="1">
      <alignment horizontal="center"/>
    </xf>
    <xf numFmtId="0" fontId="5" fillId="0" borderId="10" xfId="33" applyFont="1" applyFill="1" applyBorder="1" applyAlignment="1">
      <alignment horizontal="left" vertical="distributed" wrapText="1"/>
      <protection/>
    </xf>
    <xf numFmtId="3" fontId="5" fillId="0" borderId="10" xfId="33" applyNumberFormat="1" applyFont="1" applyFill="1" applyBorder="1" applyAlignment="1">
      <alignment horizontal="left" vertical="distributed"/>
      <protection/>
    </xf>
    <xf numFmtId="0" fontId="5" fillId="0" borderId="10" xfId="33" applyFont="1" applyFill="1" applyBorder="1" applyAlignment="1">
      <alignment horizontal="left" vertical="distributed"/>
      <protection/>
    </xf>
    <xf numFmtId="3" fontId="11" fillId="0" borderId="0" xfId="0" applyNumberFormat="1" applyFont="1" applyFill="1" applyAlignment="1">
      <alignment horizontal="center" vertical="distributed"/>
    </xf>
    <xf numFmtId="3" fontId="11" fillId="0" borderId="0" xfId="0" applyNumberFormat="1" applyFont="1" applyFill="1" applyBorder="1" applyAlignment="1">
      <alignment horizontal="center" vertical="distributed"/>
    </xf>
    <xf numFmtId="3" fontId="11" fillId="0" borderId="10" xfId="0" applyNumberFormat="1" applyFont="1" applyFill="1" applyBorder="1" applyAlignment="1">
      <alignment horizontal="center" vertical="distributed"/>
    </xf>
    <xf numFmtId="3" fontId="16" fillId="0" borderId="10" xfId="33" applyNumberFormat="1" applyFont="1" applyFill="1" applyBorder="1" applyAlignment="1">
      <alignment horizontal="center" vertical="distributed"/>
      <protection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right" vertical="center"/>
    </xf>
    <xf numFmtId="0" fontId="16" fillId="0" borderId="10" xfId="33" applyFont="1" applyFill="1" applyBorder="1" applyAlignment="1">
      <alignment horizontal="left" vertical="distributed" wrapText="1"/>
      <protection/>
    </xf>
    <xf numFmtId="0" fontId="16" fillId="0" borderId="0" xfId="0" applyFont="1" applyFill="1" applyAlignment="1">
      <alignment horizontal="center"/>
    </xf>
    <xf numFmtId="3" fontId="16" fillId="0" borderId="10" xfId="0" applyNumberFormat="1" applyFont="1" applyFill="1" applyBorder="1" applyAlignment="1">
      <alignment horizontal="center" vertical="distributed"/>
    </xf>
    <xf numFmtId="3" fontId="16" fillId="0" borderId="10" xfId="33" applyNumberFormat="1" applyFont="1" applyFill="1" applyBorder="1" applyAlignment="1">
      <alignment horizontal="left" vertical="distributed"/>
      <protection/>
    </xf>
    <xf numFmtId="0" fontId="16" fillId="0" borderId="0" xfId="0" applyFont="1" applyFill="1" applyAlignment="1">
      <alignment horizontal="center" vertical="center"/>
    </xf>
    <xf numFmtId="0" fontId="16" fillId="0" borderId="10" xfId="33" applyFont="1" applyFill="1" applyBorder="1" applyAlignment="1">
      <alignment horizontal="left" vertical="distributed"/>
      <protection/>
    </xf>
    <xf numFmtId="14" fontId="4" fillId="0" borderId="0" xfId="0" applyNumberFormat="1" applyFont="1" applyFill="1" applyBorder="1" applyAlignment="1">
      <alignment horizontal="center" vertical="distributed"/>
    </xf>
    <xf numFmtId="0" fontId="5" fillId="0" borderId="10" xfId="33" applyFont="1" applyFill="1" applyBorder="1" applyAlignment="1">
      <alignment horizontal="right" vertical="distributed"/>
      <protection/>
    </xf>
    <xf numFmtId="3" fontId="24" fillId="0" borderId="10" xfId="33" applyNumberFormat="1" applyFont="1" applyFill="1" applyBorder="1" applyAlignment="1">
      <alignment horizontal="center" vertical="distributed"/>
      <protection/>
    </xf>
    <xf numFmtId="3" fontId="5" fillId="0" borderId="10" xfId="33" applyNumberFormat="1" applyFont="1" applyFill="1" applyBorder="1" applyAlignment="1">
      <alignment horizontal="center" vertical="distributed"/>
      <protection/>
    </xf>
    <xf numFmtId="0" fontId="16" fillId="0" borderId="10" xfId="33" applyFont="1" applyFill="1" applyBorder="1" applyAlignment="1">
      <alignment horizontal="right" vertical="distributed"/>
      <protection/>
    </xf>
    <xf numFmtId="0" fontId="16" fillId="0" borderId="10" xfId="33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right" vertical="distributed"/>
    </xf>
    <xf numFmtId="0" fontId="16" fillId="0" borderId="10" xfId="0" applyFont="1" applyFill="1" applyBorder="1" applyAlignment="1">
      <alignment horizontal="right" vertical="distributed"/>
    </xf>
    <xf numFmtId="3" fontId="5" fillId="0" borderId="10" xfId="33" applyNumberFormat="1" applyFont="1" applyFill="1" applyBorder="1" applyAlignment="1">
      <alignment horizontal="center"/>
      <protection/>
    </xf>
    <xf numFmtId="3" fontId="16" fillId="0" borderId="10" xfId="33" applyNumberFormat="1" applyFont="1" applyFill="1" applyBorder="1" applyAlignment="1">
      <alignment horizontal="center"/>
      <protection/>
    </xf>
    <xf numFmtId="3" fontId="16" fillId="0" borderId="10" xfId="33" applyNumberFormat="1" applyFont="1" applyFill="1" applyBorder="1" applyAlignment="1">
      <alignment horizontal="center" vertical="center"/>
      <protection/>
    </xf>
    <xf numFmtId="3" fontId="5" fillId="0" borderId="10" xfId="33" applyNumberFormat="1" applyFont="1" applyFill="1" applyBorder="1" applyAlignment="1">
      <alignment horizontal="center" vertical="center"/>
      <protection/>
    </xf>
    <xf numFmtId="0" fontId="5" fillId="0" borderId="10" xfId="33" applyFont="1" applyFill="1" applyBorder="1" applyAlignment="1">
      <alignment horizontal="center"/>
      <protection/>
    </xf>
    <xf numFmtId="0" fontId="16" fillId="0" borderId="10" xfId="33" applyFont="1" applyFill="1" applyBorder="1" applyAlignment="1">
      <alignment horizontal="center" vertical="center"/>
      <protection/>
    </xf>
    <xf numFmtId="3" fontId="16" fillId="0" borderId="10" xfId="33" applyNumberFormat="1" applyFont="1" applyFill="1" applyBorder="1" applyAlignment="1">
      <alignment horizontal="right" vertical="distributed"/>
      <protection/>
    </xf>
    <xf numFmtId="49" fontId="5" fillId="0" borderId="10" xfId="33" applyNumberFormat="1" applyFont="1" applyFill="1" applyBorder="1" applyAlignment="1">
      <alignment horizontal="right" vertical="distributed"/>
      <protection/>
    </xf>
    <xf numFmtId="0" fontId="12" fillId="0" borderId="10" xfId="33" applyFont="1" applyFill="1" applyBorder="1" applyAlignment="1">
      <alignment horizontal="right" vertical="distributed"/>
      <protection/>
    </xf>
    <xf numFmtId="3" fontId="5" fillId="0" borderId="10" xfId="0" applyNumberFormat="1" applyFont="1" applyFill="1" applyBorder="1" applyAlignment="1">
      <alignment horizontal="center" vertical="distributed"/>
    </xf>
    <xf numFmtId="0" fontId="5" fillId="0" borderId="10" xfId="0" applyFont="1" applyFill="1" applyBorder="1" applyAlignment="1">
      <alignment horizontal="center" vertical="distributed"/>
    </xf>
    <xf numFmtId="0" fontId="25" fillId="0" borderId="10" xfId="0" applyFont="1" applyFill="1" applyBorder="1" applyAlignment="1">
      <alignment horizontal="center" vertical="distributed"/>
    </xf>
    <xf numFmtId="1" fontId="5" fillId="0" borderId="10" xfId="33" applyNumberFormat="1" applyFont="1" applyFill="1" applyBorder="1" applyAlignment="1">
      <alignment horizontal="right" vertical="distributed"/>
      <protection/>
    </xf>
    <xf numFmtId="49" fontId="11" fillId="0" borderId="10" xfId="33" applyNumberFormat="1" applyFont="1" applyFill="1" applyBorder="1" applyAlignment="1">
      <alignment horizontal="center" vertical="distributed"/>
      <protection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/>
    </xf>
    <xf numFmtId="14" fontId="20" fillId="16" borderId="11" xfId="33" applyNumberFormat="1" applyFont="1" applyFill="1" applyBorder="1" applyAlignment="1">
      <alignment horizontal="center" vertical="center" wrapText="1"/>
      <protection/>
    </xf>
    <xf numFmtId="3" fontId="20" fillId="16" borderId="11" xfId="33" applyNumberFormat="1" applyFont="1" applyFill="1" applyBorder="1" applyAlignment="1">
      <alignment horizontal="center" vertical="center"/>
      <protection/>
    </xf>
    <xf numFmtId="0" fontId="20" fillId="16" borderId="12" xfId="33" applyFont="1" applyFill="1" applyBorder="1" applyAlignment="1">
      <alignment horizontal="center" vertical="center" wrapText="1"/>
      <protection/>
    </xf>
    <xf numFmtId="3" fontId="20" fillId="16" borderId="12" xfId="33" applyNumberFormat="1" applyFont="1" applyFill="1" applyBorder="1" applyAlignment="1">
      <alignment horizontal="center" vertical="center"/>
      <protection/>
    </xf>
    <xf numFmtId="3" fontId="20" fillId="16" borderId="13" xfId="33" applyNumberFormat="1" applyFont="1" applyFill="1" applyBorder="1" applyAlignment="1">
      <alignment horizontal="center" vertical="center"/>
      <protection/>
    </xf>
    <xf numFmtId="3" fontId="20" fillId="16" borderId="14" xfId="33" applyNumberFormat="1" applyFont="1" applyFill="1" applyBorder="1" applyAlignment="1">
      <alignment horizontal="center" vertical="center"/>
      <protection/>
    </xf>
    <xf numFmtId="0" fontId="20" fillId="16" borderId="13" xfId="33" applyFont="1" applyFill="1" applyBorder="1" applyAlignment="1">
      <alignment horizontal="center" vertical="center" wrapText="1"/>
      <protection/>
    </xf>
    <xf numFmtId="0" fontId="28" fillId="0" borderId="10" xfId="33" applyFont="1" applyFill="1" applyBorder="1" applyAlignment="1">
      <alignment horizontal="right"/>
      <protection/>
    </xf>
    <xf numFmtId="184" fontId="20" fillId="0" borderId="10" xfId="62" applyNumberFormat="1" applyFont="1" applyFill="1" applyBorder="1" applyAlignment="1">
      <alignment horizontal="center" vertical="center"/>
    </xf>
    <xf numFmtId="3" fontId="20" fillId="0" borderId="10" xfId="62" applyNumberFormat="1" applyFont="1" applyFill="1" applyBorder="1" applyAlignment="1">
      <alignment horizontal="center" vertical="center"/>
    </xf>
    <xf numFmtId="0" fontId="5" fillId="0" borderId="10" xfId="33" applyFont="1" applyFill="1" applyBorder="1" applyAlignment="1">
      <alignment horizontal="right"/>
      <protection/>
    </xf>
    <xf numFmtId="49" fontId="20" fillId="16" borderId="10" xfId="33" applyNumberFormat="1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/>
    </xf>
    <xf numFmtId="3" fontId="5" fillId="16" borderId="10" xfId="33" applyNumberFormat="1" applyFont="1" applyFill="1" applyBorder="1" applyAlignment="1">
      <alignment horizontal="center"/>
      <protection/>
    </xf>
    <xf numFmtId="0" fontId="5" fillId="0" borderId="0" xfId="0" applyFont="1" applyBorder="1" applyAlignment="1">
      <alignment/>
    </xf>
    <xf numFmtId="0" fontId="5" fillId="16" borderId="10" xfId="33" applyFont="1" applyFill="1" applyBorder="1" applyAlignment="1">
      <alignment horizontal="center"/>
      <protection/>
    </xf>
    <xf numFmtId="0" fontId="5" fillId="0" borderId="10" xfId="0" applyFont="1" applyFill="1" applyBorder="1" applyAlignment="1">
      <alignment horizontal="right"/>
    </xf>
    <xf numFmtId="0" fontId="5" fillId="16" borderId="10" xfId="0" applyFont="1" applyFill="1" applyBorder="1" applyAlignment="1">
      <alignment horizontal="center"/>
    </xf>
    <xf numFmtId="0" fontId="5" fillId="16" borderId="10" xfId="0" applyFont="1" applyFill="1" applyBorder="1" applyAlignment="1">
      <alignment horizontal="right"/>
    </xf>
    <xf numFmtId="0" fontId="5" fillId="16" borderId="0" xfId="0" applyFont="1" applyFill="1" applyAlignment="1">
      <alignment/>
    </xf>
    <xf numFmtId="3" fontId="28" fillId="0" borderId="10" xfId="33" applyNumberFormat="1" applyFont="1" applyFill="1" applyBorder="1" applyAlignment="1">
      <alignment horizontal="right"/>
      <protection/>
    </xf>
    <xf numFmtId="3" fontId="5" fillId="0" borderId="10" xfId="33" applyNumberFormat="1" applyFont="1" applyFill="1" applyBorder="1" applyAlignment="1">
      <alignment horizontal="right"/>
      <protection/>
    </xf>
    <xf numFmtId="49" fontId="5" fillId="16" borderId="10" xfId="33" applyNumberFormat="1" applyFont="1" applyFill="1" applyBorder="1" applyAlignment="1">
      <alignment horizontal="center"/>
      <protection/>
    </xf>
    <xf numFmtId="49" fontId="28" fillId="0" borderId="10" xfId="0" applyNumberFormat="1" applyFont="1" applyFill="1" applyBorder="1" applyAlignment="1">
      <alignment horizontal="right"/>
    </xf>
    <xf numFmtId="49" fontId="5" fillId="16" borderId="10" xfId="33" applyNumberFormat="1" applyFont="1" applyFill="1" applyBorder="1" applyAlignment="1">
      <alignment horizontal="right"/>
      <protection/>
    </xf>
    <xf numFmtId="0" fontId="28" fillId="0" borderId="10" xfId="62" applyNumberFormat="1" applyFont="1" applyFill="1" applyBorder="1" applyAlignment="1">
      <alignment horizontal="right" vertical="center"/>
    </xf>
    <xf numFmtId="0" fontId="20" fillId="0" borderId="10" xfId="62" applyNumberFormat="1" applyFont="1" applyFill="1" applyBorder="1" applyAlignment="1">
      <alignment horizontal="center" vertical="center"/>
    </xf>
    <xf numFmtId="0" fontId="20" fillId="0" borderId="10" xfId="62" applyNumberFormat="1" applyFont="1" applyFill="1" applyBorder="1" applyAlignment="1">
      <alignment horizontal="right" vertical="center"/>
    </xf>
    <xf numFmtId="190" fontId="5" fillId="16" borderId="10" xfId="33" applyNumberFormat="1" applyFont="1" applyFill="1" applyBorder="1" applyAlignment="1">
      <alignment horizontal="center"/>
      <protection/>
    </xf>
    <xf numFmtId="0" fontId="5" fillId="16" borderId="10" xfId="33" applyFont="1" applyFill="1" applyBorder="1" applyAlignment="1">
      <alignment horizontal="right"/>
      <protection/>
    </xf>
    <xf numFmtId="190" fontId="5" fillId="0" borderId="10" xfId="33" applyNumberFormat="1" applyFont="1" applyFill="1" applyBorder="1" applyAlignment="1">
      <alignment horizontal="center"/>
      <protection/>
    </xf>
    <xf numFmtId="0" fontId="5" fillId="0" borderId="10" xfId="33" applyNumberFormat="1" applyFont="1" applyFill="1" applyBorder="1" applyAlignment="1">
      <alignment horizontal="center"/>
      <protection/>
    </xf>
    <xf numFmtId="0" fontId="5" fillId="0" borderId="0" xfId="0" applyFont="1" applyFill="1" applyBorder="1" applyAlignment="1">
      <alignment/>
    </xf>
    <xf numFmtId="1" fontId="5" fillId="0" borderId="10" xfId="33" applyNumberFormat="1" applyFont="1" applyFill="1" applyBorder="1" applyAlignment="1">
      <alignment horizontal="center"/>
      <protection/>
    </xf>
    <xf numFmtId="0" fontId="5" fillId="0" borderId="0" xfId="33" applyFont="1" applyFill="1" applyBorder="1" applyAlignment="1">
      <alignment horizontal="right"/>
      <protection/>
    </xf>
    <xf numFmtId="3" fontId="5" fillId="16" borderId="0" xfId="33" applyNumberFormat="1" applyFont="1" applyFill="1" applyBorder="1" applyAlignment="1">
      <alignment horizontal="center"/>
      <protection/>
    </xf>
    <xf numFmtId="0" fontId="5" fillId="16" borderId="0" xfId="33" applyFont="1" applyFill="1" applyBorder="1" applyAlignment="1">
      <alignment horizontal="center"/>
      <protection/>
    </xf>
    <xf numFmtId="3" fontId="5" fillId="0" borderId="0" xfId="0" applyNumberFormat="1" applyFont="1" applyFill="1" applyBorder="1" applyAlignment="1">
      <alignment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/>
    </xf>
    <xf numFmtId="0" fontId="5" fillId="0" borderId="0" xfId="0" applyFont="1" applyFill="1" applyBorder="1" applyAlignment="1">
      <alignment horizontal="left" vertical="distributed"/>
    </xf>
    <xf numFmtId="0" fontId="5" fillId="0" borderId="0" xfId="33" applyFont="1" applyFill="1" applyBorder="1" applyAlignment="1">
      <alignment horizontal="left" vertical="distributed"/>
      <protection/>
    </xf>
    <xf numFmtId="0" fontId="18" fillId="0" borderId="0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3" fontId="23" fillId="0" borderId="0" xfId="0" applyNumberFormat="1" applyFont="1" applyAlignment="1">
      <alignment/>
    </xf>
    <xf numFmtId="3" fontId="23" fillId="0" borderId="0" xfId="0" applyNumberFormat="1" applyFont="1" applyAlignment="1">
      <alignment horizontal="right"/>
    </xf>
    <xf numFmtId="3" fontId="23" fillId="0" borderId="0" xfId="0" applyNumberFormat="1" applyFont="1" applyAlignment="1">
      <alignment horizontal="right" vertical="center"/>
    </xf>
    <xf numFmtId="0" fontId="25" fillId="0" borderId="10" xfId="33" applyFont="1" applyFill="1" applyBorder="1" applyAlignment="1">
      <alignment horizontal="right" vertical="distributed"/>
      <protection/>
    </xf>
    <xf numFmtId="3" fontId="25" fillId="0" borderId="10" xfId="33" applyNumberFormat="1" applyFont="1" applyFill="1" applyBorder="1" applyAlignment="1">
      <alignment horizontal="center" vertical="center"/>
      <protection/>
    </xf>
    <xf numFmtId="3" fontId="24" fillId="0" borderId="10" xfId="33" applyNumberFormat="1" applyFont="1" applyFill="1" applyBorder="1" applyAlignment="1">
      <alignment horizontal="center" vertical="distributed"/>
      <protection/>
    </xf>
    <xf numFmtId="0" fontId="37" fillId="0" borderId="10" xfId="33" applyFont="1" applyFill="1" applyBorder="1" applyAlignment="1">
      <alignment horizontal="right" vertical="distributed"/>
      <protection/>
    </xf>
    <xf numFmtId="0" fontId="11" fillId="0" borderId="0" xfId="0" applyFont="1" applyFill="1" applyAlignment="1">
      <alignment horizontal="center" vertical="distributed"/>
    </xf>
    <xf numFmtId="0" fontId="10" fillId="0" borderId="0" xfId="0" applyFont="1" applyFill="1" applyAlignment="1">
      <alignment horizontal="center" vertical="distributed"/>
    </xf>
    <xf numFmtId="49" fontId="27" fillId="0" borderId="10" xfId="33" applyNumberFormat="1" applyFont="1" applyFill="1" applyBorder="1" applyAlignment="1">
      <alignment horizontal="center" vertical="distributed"/>
      <protection/>
    </xf>
    <xf numFmtId="0" fontId="11" fillId="0" borderId="10" xfId="33" applyFont="1" applyFill="1" applyBorder="1" applyAlignment="1">
      <alignment horizontal="center" vertical="distributed"/>
      <protection/>
    </xf>
    <xf numFmtId="0" fontId="15" fillId="0" borderId="10" xfId="33" applyFont="1" applyFill="1" applyBorder="1" applyAlignment="1">
      <alignment horizontal="center" vertical="distributed"/>
      <protection/>
    </xf>
    <xf numFmtId="0" fontId="27" fillId="0" borderId="10" xfId="33" applyFont="1" applyFill="1" applyBorder="1" applyAlignment="1">
      <alignment horizontal="center" vertical="distributed"/>
      <protection/>
    </xf>
    <xf numFmtId="190" fontId="11" fillId="0" borderId="10" xfId="33" applyNumberFormat="1" applyFont="1" applyFill="1" applyBorder="1" applyAlignment="1">
      <alignment horizontal="center" vertical="distributed"/>
      <protection/>
    </xf>
    <xf numFmtId="185" fontId="27" fillId="0" borderId="10" xfId="33" applyNumberFormat="1" applyFont="1" applyFill="1" applyBorder="1" applyAlignment="1">
      <alignment horizontal="center" vertical="distributed"/>
      <protection/>
    </xf>
    <xf numFmtId="190" fontId="27" fillId="0" borderId="10" xfId="33" applyNumberFormat="1" applyFont="1" applyFill="1" applyBorder="1" applyAlignment="1">
      <alignment horizontal="center" vertical="distributed"/>
      <protection/>
    </xf>
    <xf numFmtId="185" fontId="11" fillId="0" borderId="10" xfId="33" applyNumberFormat="1" applyFont="1" applyFill="1" applyBorder="1" applyAlignment="1">
      <alignment horizontal="center" vertical="distributed"/>
      <protection/>
    </xf>
    <xf numFmtId="0" fontId="11" fillId="0" borderId="10" xfId="33" applyNumberFormat="1" applyFont="1" applyFill="1" applyBorder="1" applyAlignment="1">
      <alignment horizontal="center" vertical="distributed"/>
      <protection/>
    </xf>
    <xf numFmtId="0" fontId="2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3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right" vertical="center"/>
    </xf>
    <xf numFmtId="0" fontId="39" fillId="0" borderId="0" xfId="0" applyFont="1" applyAlignment="1">
      <alignment horizontal="center"/>
    </xf>
    <xf numFmtId="3" fontId="39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39" fillId="0" borderId="0" xfId="0" applyFont="1" applyAlignment="1">
      <alignment horizontal="right"/>
    </xf>
    <xf numFmtId="0" fontId="40" fillId="0" borderId="0" xfId="0" applyFont="1" applyAlignment="1">
      <alignment horizontal="center"/>
    </xf>
    <xf numFmtId="3" fontId="40" fillId="0" borderId="0" xfId="0" applyNumberFormat="1" applyFont="1" applyAlignment="1">
      <alignment horizontal="center"/>
    </xf>
    <xf numFmtId="0" fontId="40" fillId="0" borderId="0" xfId="0" applyFont="1" applyAlignment="1">
      <alignment horizontal="right"/>
    </xf>
    <xf numFmtId="3" fontId="40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right" vertical="center"/>
    </xf>
    <xf numFmtId="0" fontId="40" fillId="0" borderId="0" xfId="0" applyFont="1" applyAlignment="1">
      <alignment horizontal="left"/>
    </xf>
    <xf numFmtId="0" fontId="41" fillId="0" borderId="0" xfId="0" applyFont="1" applyBorder="1" applyAlignment="1">
      <alignment horizontal="center" vertical="distributed"/>
    </xf>
    <xf numFmtId="0" fontId="41" fillId="0" borderId="0" xfId="0" applyFont="1" applyBorder="1" applyAlignment="1">
      <alignment horizontal="center" vertical="distributed" textRotation="90"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distributed"/>
    </xf>
    <xf numFmtId="0" fontId="42" fillId="0" borderId="10" xfId="0" applyFont="1" applyBorder="1" applyAlignment="1">
      <alignment horizontal="center" vertical="distributed"/>
    </xf>
    <xf numFmtId="0" fontId="39" fillId="0" borderId="0" xfId="0" applyFont="1" applyBorder="1" applyAlignment="1">
      <alignment horizontal="center" vertical="distributed"/>
    </xf>
    <xf numFmtId="0" fontId="39" fillId="0" borderId="0" xfId="0" applyFont="1" applyBorder="1" applyAlignment="1">
      <alignment horizontal="center"/>
    </xf>
    <xf numFmtId="0" fontId="41" fillId="0" borderId="10" xfId="0" applyFont="1" applyFill="1" applyBorder="1" applyAlignment="1">
      <alignment horizontal="right" vertical="distributed"/>
    </xf>
    <xf numFmtId="3" fontId="41" fillId="0" borderId="10" xfId="0" applyNumberFormat="1" applyFont="1" applyFill="1" applyBorder="1" applyAlignment="1">
      <alignment horizontal="center" vertical="distributed"/>
    </xf>
    <xf numFmtId="0" fontId="41" fillId="0" borderId="0" xfId="0" applyFont="1" applyFill="1" applyBorder="1" applyAlignment="1">
      <alignment horizontal="center" vertical="distributed"/>
    </xf>
    <xf numFmtId="0" fontId="41" fillId="0" borderId="0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right"/>
    </xf>
    <xf numFmtId="3" fontId="41" fillId="0" borderId="10" xfId="0" applyNumberFormat="1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distributed"/>
    </xf>
    <xf numFmtId="0" fontId="41" fillId="0" borderId="10" xfId="0" applyFont="1" applyBorder="1" applyAlignment="1">
      <alignment horizontal="right" vertical="distributed"/>
    </xf>
    <xf numFmtId="3" fontId="41" fillId="0" borderId="10" xfId="0" applyNumberFormat="1" applyFont="1" applyBorder="1" applyAlignment="1">
      <alignment horizontal="center" vertical="center"/>
    </xf>
    <xf numFmtId="3" fontId="41" fillId="0" borderId="10" xfId="33" applyNumberFormat="1" applyFont="1" applyFill="1" applyBorder="1" applyAlignment="1">
      <alignment horizontal="center"/>
      <protection/>
    </xf>
    <xf numFmtId="3" fontId="41" fillId="0" borderId="10" xfId="0" applyNumberFormat="1" applyFont="1" applyBorder="1" applyAlignment="1">
      <alignment horizontal="center" vertical="distributed"/>
    </xf>
    <xf numFmtId="0" fontId="41" fillId="0" borderId="0" xfId="0" applyFont="1" applyBorder="1" applyAlignment="1">
      <alignment horizontal="right" vertical="distributed"/>
    </xf>
    <xf numFmtId="0" fontId="43" fillId="0" borderId="0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Border="1" applyAlignment="1">
      <alignment horizontal="center" vertical="distributed"/>
    </xf>
    <xf numFmtId="0" fontId="11" fillId="0" borderId="0" xfId="0" applyFont="1" applyBorder="1" applyAlignment="1">
      <alignment horizontal="center"/>
    </xf>
    <xf numFmtId="0" fontId="44" fillId="0" borderId="0" xfId="0" applyFont="1" applyBorder="1" applyAlignment="1">
      <alignment horizontal="left"/>
    </xf>
    <xf numFmtId="0" fontId="3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3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right"/>
    </xf>
    <xf numFmtId="0" fontId="41" fillId="0" borderId="10" xfId="0" applyFont="1" applyFill="1" applyBorder="1" applyAlignment="1">
      <alignment horizontal="center" vertical="distributed"/>
    </xf>
    <xf numFmtId="3" fontId="41" fillId="0" borderId="10" xfId="0" applyNumberFormat="1" applyFont="1" applyFill="1" applyBorder="1" applyAlignment="1">
      <alignment horizontal="center"/>
    </xf>
    <xf numFmtId="49" fontId="5" fillId="0" borderId="10" xfId="33" applyNumberFormat="1" applyFont="1" applyFill="1" applyBorder="1" applyAlignment="1">
      <alignment horizontal="center" vertical="distributed"/>
      <protection/>
    </xf>
    <xf numFmtId="0" fontId="16" fillId="0" borderId="10" xfId="33" applyFont="1" applyFill="1" applyBorder="1" applyAlignment="1">
      <alignment horizontal="center" vertical="distributed"/>
      <protection/>
    </xf>
    <xf numFmtId="0" fontId="16" fillId="0" borderId="10" xfId="33" applyFont="1" applyFill="1" applyBorder="1" applyAlignment="1">
      <alignment horizontal="center"/>
      <protection/>
    </xf>
    <xf numFmtId="0" fontId="5" fillId="0" borderId="10" xfId="33" applyFont="1" applyFill="1" applyBorder="1" applyAlignment="1">
      <alignment horizontal="center" vertical="distributed"/>
      <protection/>
    </xf>
    <xf numFmtId="49" fontId="16" fillId="0" borderId="10" xfId="33" applyNumberFormat="1" applyFont="1" applyFill="1" applyBorder="1" applyAlignment="1">
      <alignment horizontal="center" vertical="distributed"/>
      <protection/>
    </xf>
    <xf numFmtId="0" fontId="16" fillId="0" borderId="10" xfId="0" applyFont="1" applyFill="1" applyBorder="1" applyAlignment="1">
      <alignment horizontal="center" vertical="center"/>
    </xf>
    <xf numFmtId="0" fontId="27" fillId="0" borderId="10" xfId="33" applyFont="1" applyFill="1" applyBorder="1" applyAlignment="1">
      <alignment horizontal="center" vertical="distributed"/>
      <protection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3" fontId="52" fillId="0" borderId="10" xfId="33" applyNumberFormat="1" applyFont="1" applyFill="1" applyBorder="1" applyAlignment="1">
      <alignment horizontal="center" vertical="distributed"/>
      <protection/>
    </xf>
    <xf numFmtId="0" fontId="52" fillId="0" borderId="10" xfId="0" applyFont="1" applyFill="1" applyBorder="1" applyAlignment="1">
      <alignment horizontal="right" vertical="distributed"/>
    </xf>
    <xf numFmtId="0" fontId="73" fillId="0" borderId="10" xfId="33" applyFont="1" applyFill="1" applyBorder="1" applyAlignment="1">
      <alignment horizontal="center" vertical="distributed"/>
      <protection/>
    </xf>
    <xf numFmtId="3" fontId="52" fillId="0" borderId="10" xfId="33" applyNumberFormat="1" applyFont="1" applyFill="1" applyBorder="1" applyAlignment="1">
      <alignment horizontal="center" vertical="center"/>
      <protection/>
    </xf>
    <xf numFmtId="0" fontId="52" fillId="0" borderId="0" xfId="0" applyFont="1" applyFill="1" applyAlignment="1">
      <alignment horizontal="center" vertical="center"/>
    </xf>
    <xf numFmtId="0" fontId="52" fillId="0" borderId="10" xfId="33" applyFont="1" applyFill="1" applyBorder="1" applyAlignment="1">
      <alignment horizontal="center" vertical="distributed"/>
      <protection/>
    </xf>
    <xf numFmtId="3" fontId="52" fillId="0" borderId="10" xfId="33" applyNumberFormat="1" applyFont="1" applyFill="1" applyBorder="1" applyAlignment="1">
      <alignment horizontal="center"/>
      <protection/>
    </xf>
    <xf numFmtId="0" fontId="52" fillId="0" borderId="0" xfId="0" applyFont="1" applyFill="1" applyAlignment="1">
      <alignment horizontal="center"/>
    </xf>
    <xf numFmtId="0" fontId="52" fillId="0" borderId="10" xfId="33" applyFont="1" applyFill="1" applyBorder="1" applyAlignment="1">
      <alignment horizontal="center" vertical="center" wrapText="1"/>
      <protection/>
    </xf>
    <xf numFmtId="3" fontId="52" fillId="0" borderId="10" xfId="33" applyNumberFormat="1" applyFont="1" applyFill="1" applyBorder="1" applyAlignment="1">
      <alignment horizontal="right" vertical="distributed"/>
      <protection/>
    </xf>
    <xf numFmtId="0" fontId="52" fillId="0" borderId="10" xfId="33" applyFont="1" applyFill="1" applyBorder="1" applyAlignment="1">
      <alignment horizontal="center"/>
      <protection/>
    </xf>
    <xf numFmtId="0" fontId="52" fillId="0" borderId="0" xfId="0" applyFont="1" applyFill="1" applyBorder="1" applyAlignment="1">
      <alignment horizontal="center"/>
    </xf>
    <xf numFmtId="3" fontId="5" fillId="0" borderId="10" xfId="33" applyNumberFormat="1" applyFont="1" applyFill="1" applyBorder="1" applyAlignment="1">
      <alignment horizontal="right" vertical="distributed"/>
      <protection/>
    </xf>
    <xf numFmtId="16" fontId="5" fillId="0" borderId="10" xfId="33" applyNumberFormat="1" applyFont="1" applyFill="1" applyBorder="1" applyAlignment="1">
      <alignment horizontal="right" vertical="distributed"/>
      <protection/>
    </xf>
    <xf numFmtId="0" fontId="29" fillId="0" borderId="10" xfId="33" applyFont="1" applyFill="1" applyBorder="1" applyAlignment="1">
      <alignment horizontal="right" vertical="distributed"/>
      <protection/>
    </xf>
    <xf numFmtId="3" fontId="26" fillId="0" borderId="10" xfId="33" applyNumberFormat="1" applyFont="1" applyFill="1" applyBorder="1" applyAlignment="1">
      <alignment horizontal="center" vertical="distributed"/>
      <protection/>
    </xf>
    <xf numFmtId="0" fontId="26" fillId="0" borderId="10" xfId="33" applyFont="1" applyFill="1" applyBorder="1" applyAlignment="1">
      <alignment horizontal="center" vertical="distributed"/>
      <protection/>
    </xf>
    <xf numFmtId="185" fontId="5" fillId="0" borderId="10" xfId="33" applyNumberFormat="1" applyFont="1" applyFill="1" applyBorder="1" applyAlignment="1">
      <alignment horizontal="center"/>
      <protection/>
    </xf>
    <xf numFmtId="0" fontId="48" fillId="0" borderId="10" xfId="33" applyFont="1" applyFill="1" applyBorder="1" applyAlignment="1">
      <alignment horizontal="center"/>
      <protection/>
    </xf>
    <xf numFmtId="0" fontId="26" fillId="0" borderId="0" xfId="0" applyFont="1" applyFill="1" applyBorder="1" applyAlignment="1">
      <alignment horizontal="center"/>
    </xf>
    <xf numFmtId="185" fontId="5" fillId="0" borderId="10" xfId="33" applyNumberFormat="1" applyFont="1" applyFill="1" applyBorder="1" applyAlignment="1">
      <alignment horizontal="center" vertical="distributed"/>
      <protection/>
    </xf>
    <xf numFmtId="3" fontId="15" fillId="0" borderId="10" xfId="33" applyNumberFormat="1" applyFont="1" applyFill="1" applyBorder="1" applyAlignment="1">
      <alignment horizontal="center" vertical="distributed"/>
      <protection/>
    </xf>
    <xf numFmtId="3" fontId="11" fillId="0" borderId="10" xfId="0" applyNumberFormat="1" applyFont="1" applyFill="1" applyBorder="1" applyAlignment="1">
      <alignment horizontal="center" vertical="distributed" wrapText="1"/>
    </xf>
    <xf numFmtId="3" fontId="16" fillId="0" borderId="10" xfId="0" applyNumberFormat="1" applyFont="1" applyFill="1" applyBorder="1" applyAlignment="1">
      <alignment horizontal="center" vertical="distributed" wrapText="1"/>
    </xf>
    <xf numFmtId="3" fontId="48" fillId="0" borderId="10" xfId="33" applyNumberFormat="1" applyFont="1" applyFill="1" applyBorder="1" applyAlignment="1">
      <alignment horizontal="center" vertical="distributed"/>
      <protection/>
    </xf>
    <xf numFmtId="3" fontId="35" fillId="0" borderId="10" xfId="33" applyNumberFormat="1" applyFont="1" applyFill="1" applyBorder="1" applyAlignment="1">
      <alignment horizontal="center" vertical="distributed"/>
      <protection/>
    </xf>
    <xf numFmtId="0" fontId="25" fillId="0" borderId="10" xfId="33" applyFont="1" applyFill="1" applyBorder="1" applyAlignment="1">
      <alignment horizontal="right" vertical="distributed"/>
      <protection/>
    </xf>
    <xf numFmtId="185" fontId="74" fillId="0" borderId="10" xfId="33" applyNumberFormat="1" applyFont="1" applyFill="1" applyBorder="1" applyAlignment="1">
      <alignment horizontal="center" vertical="distributed"/>
      <protection/>
    </xf>
    <xf numFmtId="0" fontId="25" fillId="0" borderId="10" xfId="0" applyFont="1" applyFill="1" applyBorder="1" applyAlignment="1">
      <alignment horizontal="center" vertical="distributed"/>
    </xf>
    <xf numFmtId="3" fontId="25" fillId="0" borderId="10" xfId="33" applyNumberFormat="1" applyFont="1" applyFill="1" applyBorder="1" applyAlignment="1">
      <alignment horizontal="center" vertical="center"/>
      <protection/>
    </xf>
    <xf numFmtId="49" fontId="75" fillId="0" borderId="0" xfId="0" applyNumberFormat="1" applyFont="1" applyAlignment="1">
      <alignment/>
    </xf>
    <xf numFmtId="49" fontId="75" fillId="0" borderId="0" xfId="0" applyNumberFormat="1" applyFont="1" applyAlignment="1">
      <alignment horizontal="right" vertical="center"/>
    </xf>
    <xf numFmtId="49" fontId="76" fillId="0" borderId="0" xfId="0" applyNumberFormat="1" applyFont="1" applyAlignment="1">
      <alignment/>
    </xf>
    <xf numFmtId="49" fontId="25" fillId="0" borderId="0" xfId="0" applyNumberFormat="1" applyFont="1" applyAlignment="1">
      <alignment/>
    </xf>
    <xf numFmtId="49" fontId="30" fillId="0" borderId="0" xfId="0" applyNumberFormat="1" applyFont="1" applyAlignment="1">
      <alignment horizontal="right"/>
    </xf>
    <xf numFmtId="49" fontId="77" fillId="0" borderId="0" xfId="0" applyNumberFormat="1" applyFont="1" applyAlignment="1">
      <alignment/>
    </xf>
    <xf numFmtId="49" fontId="30" fillId="0" borderId="0" xfId="0" applyNumberFormat="1" applyFont="1" applyAlignment="1">
      <alignment horizontal="right" vertical="center"/>
    </xf>
    <xf numFmtId="49" fontId="25" fillId="16" borderId="11" xfId="33" applyNumberFormat="1" applyFont="1" applyFill="1" applyBorder="1" applyAlignment="1">
      <alignment horizontal="center" vertical="center"/>
      <protection/>
    </xf>
    <xf numFmtId="49" fontId="25" fillId="16" borderId="14" xfId="33" applyNumberFormat="1" applyFont="1" applyFill="1" applyBorder="1" applyAlignment="1">
      <alignment horizontal="center" vertical="center"/>
      <protection/>
    </xf>
    <xf numFmtId="49" fontId="25" fillId="16" borderId="13" xfId="33" applyNumberFormat="1" applyFont="1" applyFill="1" applyBorder="1" applyAlignment="1">
      <alignment horizontal="center" vertical="center"/>
      <protection/>
    </xf>
    <xf numFmtId="3" fontId="25" fillId="0" borderId="10" xfId="62" applyNumberFormat="1" applyFont="1" applyFill="1" applyBorder="1" applyAlignment="1">
      <alignment horizontal="center" vertical="center"/>
    </xf>
    <xf numFmtId="3" fontId="25" fillId="16" borderId="10" xfId="33" applyNumberFormat="1" applyFont="1" applyFill="1" applyBorder="1" applyAlignment="1">
      <alignment horizontal="center"/>
      <protection/>
    </xf>
    <xf numFmtId="49" fontId="25" fillId="0" borderId="0" xfId="0" applyNumberFormat="1" applyFont="1" applyFill="1" applyBorder="1" applyAlignment="1">
      <alignment/>
    </xf>
    <xf numFmtId="190" fontId="20" fillId="16" borderId="10" xfId="33" applyNumberFormat="1" applyFont="1" applyFill="1" applyBorder="1" applyAlignment="1">
      <alignment horizontal="center" vertical="center"/>
      <protection/>
    </xf>
    <xf numFmtId="0" fontId="25" fillId="0" borderId="0" xfId="0" applyFont="1" applyFill="1" applyBorder="1" applyAlignment="1">
      <alignment horizontal="center"/>
    </xf>
    <xf numFmtId="49" fontId="21" fillId="19" borderId="10" xfId="62" applyNumberFormat="1" applyFont="1" applyFill="1" applyBorder="1" applyAlignment="1">
      <alignment horizontal="center" vertical="center"/>
    </xf>
    <xf numFmtId="3" fontId="15" fillId="0" borderId="10" xfId="0" applyNumberFormat="1" applyFont="1" applyFill="1" applyBorder="1" applyAlignment="1">
      <alignment horizontal="center" vertical="distributed"/>
    </xf>
    <xf numFmtId="190" fontId="5" fillId="0" borderId="10" xfId="33" applyNumberFormat="1" applyFont="1" applyFill="1" applyBorder="1" applyAlignment="1">
      <alignment horizontal="center" vertical="distributed"/>
      <protection/>
    </xf>
    <xf numFmtId="0" fontId="27" fillId="0" borderId="0" xfId="0" applyFont="1" applyFill="1" applyBorder="1" applyAlignment="1">
      <alignment horizontal="center"/>
    </xf>
    <xf numFmtId="0" fontId="50" fillId="0" borderId="0" xfId="0" applyFont="1" applyAlignment="1">
      <alignment/>
    </xf>
    <xf numFmtId="0" fontId="50" fillId="0" borderId="0" xfId="0" applyFont="1" applyAlignment="1">
      <alignment vertical="distributed"/>
    </xf>
    <xf numFmtId="3" fontId="14" fillId="0" borderId="10" xfId="33" applyNumberFormat="1" applyFont="1" applyFill="1" applyBorder="1" applyAlignment="1">
      <alignment horizontal="left" vertical="distributed"/>
      <protection/>
    </xf>
    <xf numFmtId="0" fontId="14" fillId="0" borderId="10" xfId="33" applyFont="1" applyFill="1" applyBorder="1" applyAlignment="1">
      <alignment horizontal="left" vertical="distributed"/>
      <protection/>
    </xf>
    <xf numFmtId="3" fontId="10" fillId="0" borderId="10" xfId="33" applyNumberFormat="1" applyFont="1" applyFill="1" applyBorder="1" applyAlignment="1">
      <alignment horizontal="left" vertical="distributed"/>
      <protection/>
    </xf>
    <xf numFmtId="0" fontId="11" fillId="0" borderId="10" xfId="33" applyFont="1" applyFill="1" applyBorder="1" applyAlignment="1">
      <alignment horizontal="left" vertical="distributed"/>
      <protection/>
    </xf>
    <xf numFmtId="0" fontId="4" fillId="0" borderId="10" xfId="33" applyFont="1" applyFill="1" applyBorder="1" applyAlignment="1">
      <alignment horizontal="left" vertical="distributed"/>
      <protection/>
    </xf>
    <xf numFmtId="3" fontId="4" fillId="0" borderId="10" xfId="33" applyNumberFormat="1" applyFont="1" applyFill="1" applyBorder="1" applyAlignment="1">
      <alignment horizontal="left" vertical="distributed"/>
      <protection/>
    </xf>
    <xf numFmtId="0" fontId="16" fillId="0" borderId="10" xfId="0" applyFont="1" applyFill="1" applyBorder="1" applyAlignment="1">
      <alignment horizontal="left" vertical="distributed"/>
    </xf>
    <xf numFmtId="0" fontId="45" fillId="0" borderId="0" xfId="0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8" fillId="0" borderId="10" xfId="33" applyFont="1" applyFill="1" applyBorder="1" applyAlignment="1">
      <alignment horizontal="center" vertical="center" wrapText="1"/>
      <protection/>
    </xf>
    <xf numFmtId="3" fontId="48" fillId="0" borderId="10" xfId="33" applyNumberFormat="1" applyFont="1" applyFill="1" applyBorder="1" applyAlignment="1">
      <alignment horizontal="center"/>
      <protection/>
    </xf>
    <xf numFmtId="3" fontId="49" fillId="0" borderId="10" xfId="33" applyNumberFormat="1" applyFont="1" applyFill="1" applyBorder="1" applyAlignment="1">
      <alignment horizontal="center"/>
      <protection/>
    </xf>
    <xf numFmtId="0" fontId="49" fillId="0" borderId="10" xfId="33" applyFont="1" applyFill="1" applyBorder="1" applyAlignment="1">
      <alignment horizontal="center"/>
      <protection/>
    </xf>
    <xf numFmtId="0" fontId="49" fillId="0" borderId="10" xfId="33" applyFont="1" applyFill="1" applyBorder="1" applyAlignment="1">
      <alignment horizontal="center"/>
      <protection/>
    </xf>
    <xf numFmtId="3" fontId="45" fillId="0" borderId="10" xfId="33" applyNumberFormat="1" applyFont="1" applyFill="1" applyBorder="1" applyAlignment="1">
      <alignment horizontal="center"/>
      <protection/>
    </xf>
    <xf numFmtId="3" fontId="51" fillId="0" borderId="10" xfId="33" applyNumberFormat="1" applyFont="1" applyFill="1" applyBorder="1" applyAlignment="1">
      <alignment horizontal="center"/>
      <protection/>
    </xf>
    <xf numFmtId="0" fontId="78" fillId="0" borderId="0" xfId="0" applyFont="1" applyFill="1" applyAlignment="1">
      <alignment horizontal="center" vertical="center"/>
    </xf>
    <xf numFmtId="0" fontId="78" fillId="0" borderId="0" xfId="0" applyFont="1" applyFill="1" applyBorder="1" applyAlignment="1">
      <alignment horizontal="center" vertical="center"/>
    </xf>
    <xf numFmtId="3" fontId="78" fillId="0" borderId="10" xfId="33" applyNumberFormat="1" applyFont="1" applyFill="1" applyBorder="1" applyAlignment="1">
      <alignment horizontal="center" vertical="center"/>
      <protection/>
    </xf>
    <xf numFmtId="3" fontId="79" fillId="0" borderId="10" xfId="33" applyNumberFormat="1" applyFont="1" applyFill="1" applyBorder="1" applyAlignment="1">
      <alignment horizontal="center" vertical="center"/>
      <protection/>
    </xf>
    <xf numFmtId="3" fontId="78" fillId="0" borderId="10" xfId="0" applyNumberFormat="1" applyFont="1" applyFill="1" applyBorder="1" applyAlignment="1">
      <alignment horizontal="center" vertical="center"/>
    </xf>
    <xf numFmtId="3" fontId="79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2" fillId="0" borderId="10" xfId="0" applyFont="1" applyFill="1" applyBorder="1" applyAlignment="1">
      <alignment horizontal="right" vertical="distributed"/>
    </xf>
    <xf numFmtId="0" fontId="48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distributed"/>
    </xf>
    <xf numFmtId="3" fontId="80" fillId="0" borderId="10" xfId="33" applyNumberFormat="1" applyFont="1" applyFill="1" applyBorder="1" applyAlignment="1">
      <alignment horizontal="center" vertical="center"/>
      <protection/>
    </xf>
    <xf numFmtId="2" fontId="27" fillId="0" borderId="10" xfId="33" applyNumberFormat="1" applyFont="1" applyFill="1" applyBorder="1" applyAlignment="1">
      <alignment horizontal="center" vertical="distributed"/>
      <protection/>
    </xf>
    <xf numFmtId="3" fontId="24" fillId="0" borderId="10" xfId="0" applyNumberFormat="1" applyFont="1" applyFill="1" applyBorder="1" applyAlignment="1">
      <alignment horizontal="center" vertical="distributed"/>
    </xf>
    <xf numFmtId="0" fontId="48" fillId="0" borderId="10" xfId="33" applyFont="1" applyFill="1" applyBorder="1" applyAlignment="1">
      <alignment horizontal="center" vertical="distributed"/>
      <protection/>
    </xf>
    <xf numFmtId="3" fontId="81" fillId="0" borderId="10" xfId="33" applyNumberFormat="1" applyFont="1" applyFill="1" applyBorder="1" applyAlignment="1">
      <alignment horizontal="center" vertical="center"/>
      <protection/>
    </xf>
    <xf numFmtId="3" fontId="82" fillId="0" borderId="10" xfId="33" applyNumberFormat="1" applyFont="1" applyFill="1" applyBorder="1" applyAlignment="1">
      <alignment horizontal="center" vertical="center"/>
      <protection/>
    </xf>
    <xf numFmtId="0" fontId="48" fillId="0" borderId="10" xfId="33" applyFont="1" applyFill="1" applyBorder="1" applyAlignment="1">
      <alignment horizontal="left" vertical="distributed"/>
      <protection/>
    </xf>
    <xf numFmtId="0" fontId="48" fillId="0" borderId="0" xfId="0" applyFont="1" applyFill="1" applyBorder="1" applyAlignment="1">
      <alignment horizontal="center"/>
    </xf>
    <xf numFmtId="0" fontId="27" fillId="0" borderId="10" xfId="33" applyNumberFormat="1" applyFont="1" applyFill="1" applyBorder="1" applyAlignment="1">
      <alignment horizontal="center" vertical="distributed"/>
      <protection/>
    </xf>
    <xf numFmtId="0" fontId="24" fillId="0" borderId="10" xfId="0" applyFont="1" applyFill="1" applyBorder="1" applyAlignment="1">
      <alignment horizontal="center"/>
    </xf>
    <xf numFmtId="3" fontId="24" fillId="0" borderId="10" xfId="33" applyNumberFormat="1" applyFont="1" applyFill="1" applyBorder="1" applyAlignment="1">
      <alignment horizontal="center" vertical="center"/>
      <protection/>
    </xf>
    <xf numFmtId="3" fontId="27" fillId="0" borderId="10" xfId="33" applyNumberFormat="1" applyFont="1" applyFill="1" applyBorder="1" applyAlignment="1">
      <alignment horizontal="center" vertical="center"/>
      <protection/>
    </xf>
    <xf numFmtId="0" fontId="83" fillId="0" borderId="0" xfId="0" applyFont="1" applyAlignment="1">
      <alignment/>
    </xf>
    <xf numFmtId="186" fontId="84" fillId="0" borderId="0" xfId="0" applyNumberFormat="1" applyFont="1" applyAlignment="1">
      <alignment horizontal="right"/>
    </xf>
    <xf numFmtId="0" fontId="85" fillId="0" borderId="0" xfId="0" applyFont="1" applyAlignment="1">
      <alignment/>
    </xf>
    <xf numFmtId="186" fontId="86" fillId="0" borderId="0" xfId="0" applyNumberFormat="1" applyFont="1" applyAlignment="1">
      <alignment horizontal="right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186" fontId="87" fillId="0" borderId="0" xfId="0" applyNumberFormat="1" applyFont="1" applyAlignment="1">
      <alignment horizontal="right" vertical="center"/>
    </xf>
    <xf numFmtId="0" fontId="18" fillId="0" borderId="0" xfId="0" applyFont="1" applyAlignment="1">
      <alignment vertical="center"/>
    </xf>
    <xf numFmtId="3" fontId="18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88" fillId="0" borderId="0" xfId="43" applyFont="1" applyAlignment="1" applyProtection="1">
      <alignment horizontal="right" vertical="center"/>
      <protection/>
    </xf>
    <xf numFmtId="0" fontId="22" fillId="0" borderId="0" xfId="0" applyFont="1" applyAlignment="1">
      <alignment horizontal="right" vertical="center"/>
    </xf>
    <xf numFmtId="3" fontId="15" fillId="0" borderId="0" xfId="0" applyNumberFormat="1" applyFont="1" applyFill="1" applyAlignment="1">
      <alignment horizontal="center" vertical="distributed"/>
    </xf>
    <xf numFmtId="3" fontId="15" fillId="0" borderId="0" xfId="0" applyNumberFormat="1" applyFont="1" applyFill="1" applyBorder="1" applyAlignment="1">
      <alignment horizontal="center" vertical="distributed"/>
    </xf>
    <xf numFmtId="0" fontId="52" fillId="0" borderId="10" xfId="33" applyFont="1" applyFill="1" applyBorder="1" applyAlignment="1">
      <alignment horizontal="right" vertical="distributed"/>
      <protection/>
    </xf>
    <xf numFmtId="0" fontId="73" fillId="0" borderId="10" xfId="33" applyFont="1" applyFill="1" applyBorder="1" applyAlignment="1">
      <alignment horizontal="center" vertical="distributed"/>
      <protection/>
    </xf>
    <xf numFmtId="3" fontId="52" fillId="0" borderId="10" xfId="33" applyNumberFormat="1" applyFont="1" applyFill="1" applyBorder="1" applyAlignment="1">
      <alignment horizontal="center" vertical="center"/>
      <protection/>
    </xf>
    <xf numFmtId="0" fontId="52" fillId="0" borderId="10" xfId="33" applyFont="1" applyFill="1" applyBorder="1" applyAlignment="1">
      <alignment horizontal="center" vertical="center"/>
      <protection/>
    </xf>
    <xf numFmtId="3" fontId="89" fillId="0" borderId="10" xfId="33" applyNumberFormat="1" applyFont="1" applyFill="1" applyBorder="1" applyAlignment="1">
      <alignment horizontal="center" vertical="center"/>
      <protection/>
    </xf>
    <xf numFmtId="0" fontId="52" fillId="0" borderId="0" xfId="0" applyFont="1" applyFill="1" applyBorder="1" applyAlignment="1">
      <alignment horizontal="center" vertical="center"/>
    </xf>
    <xf numFmtId="0" fontId="28" fillId="16" borderId="10" xfId="0" applyFont="1" applyFill="1" applyBorder="1" applyAlignment="1">
      <alignment horizontal="right"/>
    </xf>
    <xf numFmtId="0" fontId="28" fillId="0" borderId="10" xfId="0" applyFont="1" applyFill="1" applyBorder="1" applyAlignment="1">
      <alignment horizontal="right"/>
    </xf>
    <xf numFmtId="0" fontId="28" fillId="0" borderId="10" xfId="33" applyFont="1" applyFill="1" applyBorder="1" applyAlignment="1">
      <alignment horizontal="right"/>
      <protection/>
    </xf>
    <xf numFmtId="3" fontId="28" fillId="0" borderId="10" xfId="33" applyNumberFormat="1" applyFont="1" applyFill="1" applyBorder="1" applyAlignment="1">
      <alignment horizontal="right"/>
      <protection/>
    </xf>
    <xf numFmtId="0" fontId="28" fillId="16" borderId="10" xfId="33" applyFont="1" applyFill="1" applyBorder="1" applyAlignment="1">
      <alignment horizontal="right"/>
      <protection/>
    </xf>
    <xf numFmtId="0" fontId="45" fillId="0" borderId="10" xfId="33" applyFont="1" applyFill="1" applyBorder="1" applyAlignment="1">
      <alignment horizontal="center"/>
      <protection/>
    </xf>
    <xf numFmtId="0" fontId="5" fillId="0" borderId="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distributed"/>
    </xf>
    <xf numFmtId="0" fontId="45" fillId="0" borderId="10" xfId="0" applyFont="1" applyFill="1" applyBorder="1" applyAlignment="1">
      <alignment horizontal="left" vertical="distributed"/>
    </xf>
    <xf numFmtId="3" fontId="10" fillId="0" borderId="10" xfId="33" applyNumberFormat="1" applyFont="1" applyFill="1" applyBorder="1" applyAlignment="1">
      <alignment horizontal="center" vertical="distributed"/>
      <protection/>
    </xf>
    <xf numFmtId="0" fontId="14" fillId="0" borderId="10" xfId="33" applyFont="1" applyFill="1" applyBorder="1" applyAlignment="1">
      <alignment horizontal="left" vertical="distributed" wrapText="1"/>
      <protection/>
    </xf>
    <xf numFmtId="0" fontId="79" fillId="0" borderId="0" xfId="0" applyFont="1" applyFill="1" applyAlignment="1">
      <alignment horizontal="center"/>
    </xf>
    <xf numFmtId="0" fontId="51" fillId="0" borderId="10" xfId="33" applyFont="1" applyFill="1" applyBorder="1" applyAlignment="1">
      <alignment horizontal="center"/>
      <protection/>
    </xf>
    <xf numFmtId="0" fontId="49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7" fillId="0" borderId="10" xfId="33" applyFont="1" applyFill="1" applyBorder="1" applyAlignment="1">
      <alignment horizontal="right" vertical="distributed"/>
      <protection/>
    </xf>
    <xf numFmtId="190" fontId="37" fillId="0" borderId="10" xfId="33" applyNumberFormat="1" applyFont="1" applyFill="1" applyBorder="1" applyAlignment="1">
      <alignment horizontal="center" vertical="distributed"/>
      <protection/>
    </xf>
    <xf numFmtId="3" fontId="49" fillId="0" borderId="10" xfId="33" applyNumberFormat="1" applyFont="1" applyFill="1" applyBorder="1" applyAlignment="1">
      <alignment horizontal="center"/>
      <protection/>
    </xf>
    <xf numFmtId="3" fontId="47" fillId="0" borderId="10" xfId="33" applyNumberFormat="1" applyFont="1" applyFill="1" applyBorder="1" applyAlignment="1">
      <alignment horizontal="center" vertical="distributed"/>
      <protection/>
    </xf>
    <xf numFmtId="3" fontId="47" fillId="0" borderId="10" xfId="33" applyNumberFormat="1" applyFont="1" applyFill="1" applyBorder="1" applyAlignment="1">
      <alignment horizontal="left" vertical="distributed"/>
      <protection/>
    </xf>
    <xf numFmtId="0" fontId="46" fillId="0" borderId="0" xfId="0" applyFont="1" applyFill="1" applyBorder="1" applyAlignment="1">
      <alignment horizontal="center"/>
    </xf>
    <xf numFmtId="3" fontId="18" fillId="0" borderId="10" xfId="33" applyNumberFormat="1" applyFont="1" applyFill="1" applyBorder="1" applyAlignment="1">
      <alignment horizontal="left" vertical="distributed"/>
      <protection/>
    </xf>
    <xf numFmtId="3" fontId="16" fillId="0" borderId="10" xfId="0" applyNumberFormat="1" applyFont="1" applyFill="1" applyBorder="1" applyAlignment="1">
      <alignment horizontal="center" vertical="center"/>
    </xf>
    <xf numFmtId="0" fontId="48" fillId="0" borderId="10" xfId="33" applyFont="1" applyFill="1" applyBorder="1" applyAlignment="1">
      <alignment horizontal="center" vertical="center"/>
      <protection/>
    </xf>
    <xf numFmtId="3" fontId="4" fillId="0" borderId="10" xfId="33" applyNumberFormat="1" applyFont="1" applyFill="1" applyBorder="1" applyAlignment="1">
      <alignment horizontal="center" vertical="center"/>
      <protection/>
    </xf>
    <xf numFmtId="3" fontId="16" fillId="0" borderId="15" xfId="0" applyNumberFormat="1" applyFont="1" applyFill="1" applyBorder="1" applyAlignment="1">
      <alignment horizontal="center" vertical="center"/>
    </xf>
    <xf numFmtId="3" fontId="16" fillId="0" borderId="16" xfId="0" applyNumberFormat="1" applyFont="1" applyFill="1" applyBorder="1" applyAlignment="1">
      <alignment horizontal="center" vertical="center"/>
    </xf>
    <xf numFmtId="3" fontId="16" fillId="0" borderId="17" xfId="0" applyNumberFormat="1" applyFont="1" applyFill="1" applyBorder="1" applyAlignment="1">
      <alignment horizontal="center" vertical="center"/>
    </xf>
    <xf numFmtId="3" fontId="16" fillId="0" borderId="18" xfId="0" applyNumberFormat="1" applyFont="1" applyFill="1" applyBorder="1" applyAlignment="1">
      <alignment horizontal="center" vertical="center"/>
    </xf>
    <xf numFmtId="3" fontId="16" fillId="0" borderId="19" xfId="0" applyNumberFormat="1" applyFont="1" applyFill="1" applyBorder="1" applyAlignment="1">
      <alignment horizontal="center" vertical="center"/>
    </xf>
    <xf numFmtId="3" fontId="16" fillId="0" borderId="20" xfId="0" applyNumberFormat="1" applyFont="1" applyFill="1" applyBorder="1" applyAlignment="1">
      <alignment horizontal="center" vertical="center"/>
    </xf>
    <xf numFmtId="3" fontId="16" fillId="0" borderId="21" xfId="0" applyNumberFormat="1" applyFont="1" applyFill="1" applyBorder="1" applyAlignment="1">
      <alignment horizontal="center" vertical="center"/>
    </xf>
    <xf numFmtId="3" fontId="16" fillId="0" borderId="22" xfId="0" applyNumberFormat="1" applyFont="1" applyFill="1" applyBorder="1" applyAlignment="1">
      <alignment horizontal="center" vertical="center"/>
    </xf>
    <xf numFmtId="3" fontId="16" fillId="0" borderId="23" xfId="0" applyNumberFormat="1" applyFont="1" applyFill="1" applyBorder="1" applyAlignment="1">
      <alignment horizontal="center" vertical="center"/>
    </xf>
    <xf numFmtId="3" fontId="16" fillId="0" borderId="24" xfId="0" applyNumberFormat="1" applyFont="1" applyFill="1" applyBorder="1" applyAlignment="1">
      <alignment horizontal="center" vertical="center"/>
    </xf>
    <xf numFmtId="3" fontId="16" fillId="0" borderId="25" xfId="0" applyNumberFormat="1" applyFont="1" applyFill="1" applyBorder="1" applyAlignment="1">
      <alignment horizontal="center" vertical="center"/>
    </xf>
    <xf numFmtId="3" fontId="16" fillId="0" borderId="26" xfId="0" applyNumberFormat="1" applyFont="1" applyFill="1" applyBorder="1" applyAlignment="1">
      <alignment horizontal="center" vertical="center"/>
    </xf>
    <xf numFmtId="3" fontId="16" fillId="0" borderId="27" xfId="0" applyNumberFormat="1" applyFont="1" applyFill="1" applyBorder="1" applyAlignment="1">
      <alignment horizontal="center" vertical="center"/>
    </xf>
    <xf numFmtId="3" fontId="90" fillId="0" borderId="25" xfId="0" applyNumberFormat="1" applyFont="1" applyFill="1" applyBorder="1" applyAlignment="1">
      <alignment horizontal="center" vertical="center"/>
    </xf>
    <xf numFmtId="3" fontId="49" fillId="0" borderId="28" xfId="0" applyNumberFormat="1" applyFont="1" applyFill="1" applyBorder="1" applyAlignment="1">
      <alignment horizontal="center" vertical="center"/>
    </xf>
    <xf numFmtId="3" fontId="16" fillId="0" borderId="29" xfId="0" applyNumberFormat="1" applyFont="1" applyFill="1" applyBorder="1" applyAlignment="1">
      <alignment horizontal="center" vertical="center"/>
    </xf>
    <xf numFmtId="3" fontId="16" fillId="0" borderId="30" xfId="0" applyNumberFormat="1" applyFont="1" applyFill="1" applyBorder="1" applyAlignment="1">
      <alignment horizontal="center" vertical="center"/>
    </xf>
    <xf numFmtId="16" fontId="12" fillId="0" borderId="10" xfId="33" applyNumberFormat="1" applyFont="1" applyFill="1" applyBorder="1" applyAlignment="1">
      <alignment horizontal="right" vertical="distributed"/>
      <protection/>
    </xf>
    <xf numFmtId="0" fontId="12" fillId="0" borderId="10" xfId="0" applyFont="1" applyFill="1" applyBorder="1" applyAlignment="1">
      <alignment horizontal="right" vertical="distributed"/>
    </xf>
    <xf numFmtId="0" fontId="24" fillId="0" borderId="10" xfId="33" applyFont="1" applyFill="1" applyBorder="1" applyAlignment="1">
      <alignment horizontal="center" vertical="distributed"/>
      <protection/>
    </xf>
    <xf numFmtId="3" fontId="24" fillId="0" borderId="10" xfId="33" applyNumberFormat="1" applyFont="1" applyFill="1" applyBorder="1" applyAlignment="1">
      <alignment horizontal="center"/>
      <protection/>
    </xf>
    <xf numFmtId="3" fontId="35" fillId="0" borderId="10" xfId="0" applyNumberFormat="1" applyFont="1" applyFill="1" applyBorder="1" applyAlignment="1">
      <alignment horizontal="center" vertical="distributed"/>
    </xf>
    <xf numFmtId="0" fontId="35" fillId="0" borderId="10" xfId="33" applyFont="1" applyFill="1" applyBorder="1" applyAlignment="1">
      <alignment horizontal="left" vertical="distributed"/>
      <protection/>
    </xf>
    <xf numFmtId="3" fontId="35" fillId="0" borderId="10" xfId="33" applyNumberFormat="1" applyFont="1" applyFill="1" applyBorder="1" applyAlignment="1">
      <alignment horizontal="center" vertical="center"/>
      <protection/>
    </xf>
    <xf numFmtId="0" fontId="35" fillId="0" borderId="0" xfId="0" applyFont="1" applyFill="1" applyBorder="1" applyAlignment="1">
      <alignment horizontal="center"/>
    </xf>
    <xf numFmtId="185" fontId="5" fillId="16" borderId="10" xfId="33" applyNumberFormat="1" applyFont="1" applyFill="1" applyBorder="1" applyAlignment="1">
      <alignment horizontal="center"/>
      <protection/>
    </xf>
    <xf numFmtId="1" fontId="5" fillId="0" borderId="10" xfId="33" applyNumberFormat="1" applyFont="1" applyFill="1" applyBorder="1" applyAlignment="1">
      <alignment horizontal="center" vertical="distributed"/>
      <protection/>
    </xf>
    <xf numFmtId="1" fontId="26" fillId="0" borderId="10" xfId="33" applyNumberFormat="1" applyFont="1" applyFill="1" applyBorder="1" applyAlignment="1">
      <alignment horizontal="center" vertical="distributed"/>
      <protection/>
    </xf>
    <xf numFmtId="3" fontId="48" fillId="0" borderId="10" xfId="0" applyNumberFormat="1" applyFont="1" applyFill="1" applyBorder="1" applyAlignment="1">
      <alignment horizontal="center" vertical="distributed"/>
    </xf>
    <xf numFmtId="0" fontId="24" fillId="0" borderId="10" xfId="33" applyFont="1" applyFill="1" applyBorder="1" applyAlignment="1">
      <alignment horizontal="right" vertical="distributed"/>
      <protection/>
    </xf>
    <xf numFmtId="0" fontId="41" fillId="0" borderId="10" xfId="0" applyFont="1" applyFill="1" applyBorder="1" applyAlignment="1">
      <alignment horizontal="center"/>
    </xf>
    <xf numFmtId="3" fontId="90" fillId="0" borderId="10" xfId="0" applyNumberFormat="1" applyFont="1" applyFill="1" applyBorder="1" applyAlignment="1">
      <alignment horizontal="center" vertical="center"/>
    </xf>
    <xf numFmtId="3" fontId="16" fillId="0" borderId="0" xfId="0" applyNumberFormat="1" applyFont="1" applyFill="1" applyAlignment="1">
      <alignment horizontal="center" vertical="center"/>
    </xf>
    <xf numFmtId="3" fontId="56" fillId="0" borderId="0" xfId="0" applyNumberFormat="1" applyFont="1" applyFill="1" applyAlignment="1">
      <alignment horizontal="center" vertical="center"/>
    </xf>
    <xf numFmtId="3" fontId="45" fillId="0" borderId="0" xfId="0" applyNumberFormat="1" applyFont="1" applyFill="1" applyAlignment="1">
      <alignment horizontal="center" vertical="center"/>
    </xf>
    <xf numFmtId="3" fontId="56" fillId="0" borderId="31" xfId="0" applyNumberFormat="1" applyFont="1" applyFill="1" applyBorder="1" applyAlignment="1">
      <alignment horizontal="center" vertical="center"/>
    </xf>
    <xf numFmtId="3" fontId="56" fillId="0" borderId="32" xfId="0" applyNumberFormat="1" applyFont="1" applyFill="1" applyBorder="1" applyAlignment="1">
      <alignment horizontal="center" vertical="center"/>
    </xf>
    <xf numFmtId="3" fontId="56" fillId="0" borderId="33" xfId="0" applyNumberFormat="1" applyFont="1" applyFill="1" applyBorder="1" applyAlignment="1">
      <alignment horizontal="center" vertical="center"/>
    </xf>
    <xf numFmtId="3" fontId="56" fillId="0" borderId="34" xfId="0" applyNumberFormat="1" applyFont="1" applyFill="1" applyBorder="1" applyAlignment="1">
      <alignment horizontal="center" vertical="center"/>
    </xf>
    <xf numFmtId="3" fontId="16" fillId="0" borderId="35" xfId="0" applyNumberFormat="1" applyFont="1" applyFill="1" applyBorder="1" applyAlignment="1">
      <alignment horizontal="center" vertical="center"/>
    </xf>
    <xf numFmtId="3" fontId="56" fillId="0" borderId="36" xfId="0" applyNumberFormat="1" applyFont="1" applyFill="1" applyBorder="1" applyAlignment="1">
      <alignment horizontal="center" vertical="center"/>
    </xf>
    <xf numFmtId="3" fontId="56" fillId="0" borderId="12" xfId="0" applyNumberFormat="1" applyFont="1" applyFill="1" applyBorder="1" applyAlignment="1">
      <alignment horizontal="center" vertical="center"/>
    </xf>
    <xf numFmtId="3" fontId="56" fillId="0" borderId="37" xfId="0" applyNumberFormat="1" applyFont="1" applyFill="1" applyBorder="1" applyAlignment="1">
      <alignment horizontal="center" vertical="center"/>
    </xf>
    <xf numFmtId="3" fontId="56" fillId="0" borderId="38" xfId="0" applyNumberFormat="1" applyFont="1" applyFill="1" applyBorder="1" applyAlignment="1">
      <alignment horizontal="center" vertical="center"/>
    </xf>
    <xf numFmtId="3" fontId="56" fillId="0" borderId="39" xfId="0" applyNumberFormat="1" applyFont="1" applyFill="1" applyBorder="1" applyAlignment="1">
      <alignment horizontal="center" vertical="center"/>
    </xf>
    <xf numFmtId="3" fontId="56" fillId="0" borderId="40" xfId="0" applyNumberFormat="1" applyFont="1" applyFill="1" applyBorder="1" applyAlignment="1">
      <alignment horizontal="center" vertical="center"/>
    </xf>
    <xf numFmtId="3" fontId="16" fillId="0" borderId="41" xfId="0" applyNumberFormat="1" applyFont="1" applyFill="1" applyBorder="1" applyAlignment="1">
      <alignment horizontal="center" vertical="center"/>
    </xf>
    <xf numFmtId="3" fontId="16" fillId="0" borderId="42" xfId="0" applyNumberFormat="1" applyFont="1" applyFill="1" applyBorder="1" applyAlignment="1">
      <alignment horizontal="center" vertical="center"/>
    </xf>
    <xf numFmtId="3" fontId="49" fillId="0" borderId="43" xfId="0" applyNumberFormat="1" applyFont="1" applyFill="1" applyBorder="1" applyAlignment="1">
      <alignment horizontal="center" vertical="center"/>
    </xf>
    <xf numFmtId="3" fontId="49" fillId="0" borderId="0" xfId="0" applyNumberFormat="1" applyFont="1" applyFill="1" applyAlignment="1">
      <alignment horizontal="center" vertical="center"/>
    </xf>
    <xf numFmtId="3" fontId="49" fillId="0" borderId="34" xfId="0" applyNumberFormat="1" applyFont="1" applyFill="1" applyBorder="1" applyAlignment="1">
      <alignment horizontal="center" vertical="center"/>
    </xf>
    <xf numFmtId="3" fontId="49" fillId="0" borderId="44" xfId="0" applyNumberFormat="1" applyFont="1" applyFill="1" applyBorder="1" applyAlignment="1">
      <alignment horizontal="center" vertical="center"/>
    </xf>
    <xf numFmtId="3" fontId="49" fillId="0" borderId="45" xfId="0" applyNumberFormat="1" applyFont="1" applyFill="1" applyBorder="1" applyAlignment="1">
      <alignment horizontal="center" vertical="center"/>
    </xf>
    <xf numFmtId="3" fontId="49" fillId="0" borderId="32" xfId="0" applyNumberFormat="1" applyFont="1" applyFill="1" applyBorder="1" applyAlignment="1">
      <alignment horizontal="center" vertical="center"/>
    </xf>
    <xf numFmtId="3" fontId="49" fillId="0" borderId="33" xfId="0" applyNumberFormat="1" applyFont="1" applyFill="1" applyBorder="1" applyAlignment="1">
      <alignment horizontal="center" vertical="center"/>
    </xf>
    <xf numFmtId="3" fontId="49" fillId="0" borderId="46" xfId="0" applyNumberFormat="1" applyFont="1" applyFill="1" applyBorder="1" applyAlignment="1">
      <alignment horizontal="center" vertical="center"/>
    </xf>
    <xf numFmtId="3" fontId="90" fillId="0" borderId="43" xfId="0" applyNumberFormat="1" applyFont="1" applyFill="1" applyBorder="1" applyAlignment="1">
      <alignment horizontal="center" vertical="center"/>
    </xf>
    <xf numFmtId="3" fontId="90" fillId="0" borderId="29" xfId="0" applyNumberFormat="1" applyFont="1" applyFill="1" applyBorder="1" applyAlignment="1">
      <alignment horizontal="center" vertical="center"/>
    </xf>
    <xf numFmtId="3" fontId="90" fillId="0" borderId="35" xfId="0" applyNumberFormat="1" applyFont="1" applyFill="1" applyBorder="1" applyAlignment="1">
      <alignment horizontal="center" vertical="center"/>
    </xf>
    <xf numFmtId="3" fontId="90" fillId="0" borderId="20" xfId="0" applyNumberFormat="1" applyFont="1" applyFill="1" applyBorder="1" applyAlignment="1">
      <alignment horizontal="center" vertical="center"/>
    </xf>
    <xf numFmtId="3" fontId="90" fillId="0" borderId="17" xfId="0" applyNumberFormat="1" applyFont="1" applyFill="1" applyBorder="1" applyAlignment="1">
      <alignment horizontal="center" vertical="center"/>
    </xf>
    <xf numFmtId="3" fontId="90" fillId="0" borderId="0" xfId="0" applyNumberFormat="1" applyFont="1" applyFill="1" applyAlignment="1">
      <alignment horizontal="center" vertical="center"/>
    </xf>
    <xf numFmtId="3" fontId="49" fillId="0" borderId="47" xfId="0" applyNumberFormat="1" applyFont="1" applyFill="1" applyBorder="1" applyAlignment="1">
      <alignment horizontal="center" vertical="center"/>
    </xf>
    <xf numFmtId="3" fontId="49" fillId="0" borderId="48" xfId="0" applyNumberFormat="1" applyFont="1" applyFill="1" applyBorder="1" applyAlignment="1">
      <alignment horizontal="center" vertical="center"/>
    </xf>
    <xf numFmtId="3" fontId="49" fillId="0" borderId="49" xfId="0" applyNumberFormat="1" applyFont="1" applyFill="1" applyBorder="1" applyAlignment="1">
      <alignment horizontal="center" vertical="center"/>
    </xf>
    <xf numFmtId="3" fontId="49" fillId="0" borderId="50" xfId="0" applyNumberFormat="1" applyFont="1" applyFill="1" applyBorder="1" applyAlignment="1">
      <alignment horizontal="center" vertical="center"/>
    </xf>
    <xf numFmtId="3" fontId="49" fillId="0" borderId="51" xfId="0" applyNumberFormat="1" applyFont="1" applyFill="1" applyBorder="1" applyAlignment="1">
      <alignment horizontal="center" vertical="center"/>
    </xf>
    <xf numFmtId="3" fontId="49" fillId="0" borderId="52" xfId="0" applyNumberFormat="1" applyFont="1" applyFill="1" applyBorder="1" applyAlignment="1">
      <alignment horizontal="center" vertical="center"/>
    </xf>
    <xf numFmtId="3" fontId="16" fillId="0" borderId="53" xfId="0" applyNumberFormat="1" applyFont="1" applyFill="1" applyBorder="1" applyAlignment="1">
      <alignment horizontal="center" vertical="center"/>
    </xf>
    <xf numFmtId="3" fontId="90" fillId="0" borderId="30" xfId="0" applyNumberFormat="1" applyFont="1" applyFill="1" applyBorder="1" applyAlignment="1">
      <alignment horizontal="center" vertical="center"/>
    </xf>
    <xf numFmtId="3" fontId="49" fillId="0" borderId="54" xfId="0" applyNumberFormat="1" applyFont="1" applyFill="1" applyBorder="1" applyAlignment="1">
      <alignment horizontal="center" vertical="center"/>
    </xf>
    <xf numFmtId="3" fontId="12" fillId="0" borderId="10" xfId="33" applyNumberFormat="1" applyFont="1" applyFill="1" applyBorder="1" applyAlignment="1">
      <alignment horizontal="right" vertical="distributed"/>
      <protection/>
    </xf>
    <xf numFmtId="190" fontId="24" fillId="0" borderId="10" xfId="33" applyNumberFormat="1" applyFont="1" applyFill="1" applyBorder="1" applyAlignment="1">
      <alignment horizontal="center" vertical="distributed"/>
      <protection/>
    </xf>
    <xf numFmtId="3" fontId="48" fillId="0" borderId="10" xfId="0" applyNumberFormat="1" applyFont="1" applyFill="1" applyBorder="1" applyAlignment="1">
      <alignment horizontal="center" vertical="distributed" wrapText="1"/>
    </xf>
    <xf numFmtId="2" fontId="5" fillId="0" borderId="10" xfId="33" applyNumberFormat="1" applyFont="1" applyFill="1" applyBorder="1" applyAlignment="1">
      <alignment horizontal="center" vertical="distributed"/>
      <protection/>
    </xf>
    <xf numFmtId="3" fontId="91" fillId="0" borderId="10" xfId="33" applyNumberFormat="1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3" fontId="54" fillId="0" borderId="10" xfId="33" applyNumberFormat="1" applyFont="1" applyFill="1" applyBorder="1" applyAlignment="1">
      <alignment horizontal="center" vertical="distributed"/>
      <protection/>
    </xf>
    <xf numFmtId="3" fontId="54" fillId="0" borderId="10" xfId="0" applyNumberFormat="1" applyFont="1" applyFill="1" applyBorder="1" applyAlignment="1">
      <alignment horizontal="center" vertical="distributed"/>
    </xf>
    <xf numFmtId="0" fontId="49" fillId="0" borderId="10" xfId="33" applyFont="1" applyFill="1" applyBorder="1" applyAlignment="1">
      <alignment horizontal="center" vertical="center" wrapText="1"/>
      <protection/>
    </xf>
    <xf numFmtId="3" fontId="24" fillId="0" borderId="10" xfId="33" applyNumberFormat="1" applyFont="1" applyFill="1" applyBorder="1" applyAlignment="1">
      <alignment horizontal="right" vertical="distributed"/>
      <protection/>
    </xf>
    <xf numFmtId="49" fontId="27" fillId="0" borderId="10" xfId="33" applyNumberFormat="1" applyFont="1" applyFill="1" applyBorder="1" applyAlignment="1">
      <alignment horizontal="center" vertical="distributed"/>
      <protection/>
    </xf>
    <xf numFmtId="0" fontId="92" fillId="0" borderId="10" xfId="33" applyFont="1" applyFill="1" applyBorder="1" applyAlignment="1">
      <alignment horizontal="center"/>
      <protection/>
    </xf>
    <xf numFmtId="0" fontId="11" fillId="0" borderId="0" xfId="0" applyFont="1" applyFill="1" applyAlignment="1">
      <alignment horizontal="center" vertical="center"/>
    </xf>
    <xf numFmtId="3" fontId="11" fillId="0" borderId="10" xfId="33" applyNumberFormat="1" applyFont="1" applyFill="1" applyBorder="1" applyAlignment="1">
      <alignment horizontal="left" vertical="distributed"/>
      <protection/>
    </xf>
    <xf numFmtId="3" fontId="11" fillId="0" borderId="35" xfId="0" applyNumberFormat="1" applyFont="1" applyFill="1" applyBorder="1" applyAlignment="1">
      <alignment horizontal="center" vertical="distributed"/>
    </xf>
    <xf numFmtId="3" fontId="16" fillId="0" borderId="0" xfId="33" applyNumberFormat="1" applyFont="1" applyFill="1" applyBorder="1" applyAlignment="1">
      <alignment horizontal="center" vertical="distributed"/>
      <protection/>
    </xf>
    <xf numFmtId="3" fontId="11" fillId="0" borderId="35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distributed"/>
    </xf>
    <xf numFmtId="3" fontId="10" fillId="0" borderId="10" xfId="0" applyNumberFormat="1" applyFont="1" applyFill="1" applyBorder="1" applyAlignment="1">
      <alignment horizontal="center" vertical="distributed"/>
    </xf>
    <xf numFmtId="3" fontId="11" fillId="0" borderId="10" xfId="33" applyNumberFormat="1" applyFont="1" applyFill="1" applyBorder="1" applyAlignment="1">
      <alignment horizontal="center" vertical="center"/>
      <protection/>
    </xf>
    <xf numFmtId="3" fontId="48" fillId="0" borderId="10" xfId="33" applyNumberFormat="1" applyFont="1" applyFill="1" applyBorder="1" applyAlignment="1">
      <alignment horizontal="center" vertical="center"/>
      <protection/>
    </xf>
    <xf numFmtId="0" fontId="5" fillId="12" borderId="10" xfId="33" applyFont="1" applyFill="1" applyBorder="1" applyAlignment="1">
      <alignment horizontal="right" vertical="distributed"/>
      <protection/>
    </xf>
    <xf numFmtId="190" fontId="11" fillId="12" borderId="10" xfId="33" applyNumberFormat="1" applyFont="1" applyFill="1" applyBorder="1" applyAlignment="1">
      <alignment horizontal="center" vertical="distributed"/>
      <protection/>
    </xf>
    <xf numFmtId="3" fontId="5" fillId="12" borderId="10" xfId="33" applyNumberFormat="1" applyFont="1" applyFill="1" applyBorder="1" applyAlignment="1">
      <alignment horizontal="center" vertical="distributed"/>
      <protection/>
    </xf>
    <xf numFmtId="0" fontId="11" fillId="12" borderId="10" xfId="33" applyFont="1" applyFill="1" applyBorder="1" applyAlignment="1">
      <alignment horizontal="center" vertical="distributed"/>
      <protection/>
    </xf>
    <xf numFmtId="3" fontId="11" fillId="12" borderId="10" xfId="33" applyNumberFormat="1" applyFont="1" applyFill="1" applyBorder="1" applyAlignment="1">
      <alignment horizontal="center" vertical="distributed"/>
      <protection/>
    </xf>
    <xf numFmtId="3" fontId="15" fillId="12" borderId="10" xfId="33" applyNumberFormat="1" applyFont="1" applyFill="1" applyBorder="1" applyAlignment="1">
      <alignment horizontal="center" vertical="distributed"/>
      <protection/>
    </xf>
    <xf numFmtId="0" fontId="28" fillId="0" borderId="10" xfId="33" applyFont="1" applyFill="1" applyBorder="1" applyAlignment="1">
      <alignment horizontal="right"/>
      <protection/>
    </xf>
    <xf numFmtId="3" fontId="14" fillId="20" borderId="10" xfId="33" applyNumberFormat="1" applyFont="1" applyFill="1" applyBorder="1" applyAlignment="1">
      <alignment horizontal="center" vertical="center"/>
      <protection/>
    </xf>
    <xf numFmtId="14" fontId="26" fillId="0" borderId="0" xfId="0" applyNumberFormat="1" applyFont="1" applyFill="1" applyBorder="1" applyAlignment="1">
      <alignment horizontal="left" vertical="distributed"/>
    </xf>
    <xf numFmtId="0" fontId="19" fillId="19" borderId="29" xfId="0" applyFont="1" applyFill="1" applyBorder="1" applyAlignment="1">
      <alignment horizontal="center" vertical="center" wrapText="1"/>
    </xf>
    <xf numFmtId="0" fontId="19" fillId="19" borderId="17" xfId="0" applyFont="1" applyFill="1" applyBorder="1" applyAlignment="1">
      <alignment horizontal="center" vertical="center" wrapText="1"/>
    </xf>
    <xf numFmtId="0" fontId="5" fillId="0" borderId="0" xfId="33" applyFont="1" applyFill="1" applyBorder="1" applyAlignment="1">
      <alignment horizontal="left" vertical="distributed"/>
      <protection/>
    </xf>
    <xf numFmtId="49" fontId="21" fillId="19" borderId="10" xfId="62" applyNumberFormat="1" applyFont="1" applyFill="1" applyBorder="1" applyAlignment="1">
      <alignment horizontal="center" vertical="center"/>
    </xf>
    <xf numFmtId="49" fontId="14" fillId="19" borderId="10" xfId="62" applyNumberFormat="1" applyFont="1" applyFill="1" applyBorder="1" applyAlignment="1">
      <alignment horizontal="center" vertical="center"/>
    </xf>
    <xf numFmtId="0" fontId="14" fillId="19" borderId="35" xfId="33" applyFont="1" applyFill="1" applyBorder="1" applyAlignment="1">
      <alignment horizontal="center" vertical="center"/>
      <protection/>
    </xf>
    <xf numFmtId="0" fontId="14" fillId="19" borderId="29" xfId="33" applyFont="1" applyFill="1" applyBorder="1" applyAlignment="1">
      <alignment horizontal="center" vertical="center"/>
      <protection/>
    </xf>
    <xf numFmtId="0" fontId="14" fillId="19" borderId="17" xfId="33" applyFont="1" applyFill="1" applyBorder="1" applyAlignment="1">
      <alignment horizontal="center" vertical="center"/>
      <protection/>
    </xf>
    <xf numFmtId="0" fontId="14" fillId="19" borderId="10" xfId="0" applyFont="1" applyFill="1" applyBorder="1" applyAlignment="1">
      <alignment horizontal="center"/>
    </xf>
    <xf numFmtId="0" fontId="19" fillId="19" borderId="35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left" vertical="distributed"/>
    </xf>
    <xf numFmtId="184" fontId="20" fillId="16" borderId="11" xfId="62" applyNumberFormat="1" applyFont="1" applyFill="1" applyBorder="1" applyAlignment="1">
      <alignment horizontal="center" vertical="center"/>
    </xf>
    <xf numFmtId="184" fontId="20" fillId="16" borderId="13" xfId="62" applyNumberFormat="1" applyFont="1" applyFill="1" applyBorder="1" applyAlignment="1">
      <alignment horizontal="center" vertical="center"/>
    </xf>
    <xf numFmtId="0" fontId="20" fillId="16" borderId="11" xfId="33" applyFont="1" applyFill="1" applyBorder="1" applyAlignment="1">
      <alignment horizontal="center" vertical="center"/>
      <protection/>
    </xf>
    <xf numFmtId="0" fontId="20" fillId="16" borderId="14" xfId="33" applyFont="1" applyFill="1" applyBorder="1" applyAlignment="1">
      <alignment horizontal="center" vertical="center"/>
      <protection/>
    </xf>
    <xf numFmtId="0" fontId="20" fillId="16" borderId="13" xfId="33" applyFont="1" applyFill="1" applyBorder="1" applyAlignment="1">
      <alignment horizontal="center" vertical="center"/>
      <protection/>
    </xf>
    <xf numFmtId="184" fontId="21" fillId="19" borderId="10" xfId="62" applyNumberFormat="1" applyFont="1" applyFill="1" applyBorder="1" applyAlignment="1">
      <alignment horizontal="center" vertical="center"/>
    </xf>
    <xf numFmtId="0" fontId="14" fillId="19" borderId="10" xfId="33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left" vertical="distributed"/>
    </xf>
    <xf numFmtId="0" fontId="5" fillId="0" borderId="45" xfId="33" applyFont="1" applyFill="1" applyBorder="1" applyAlignment="1">
      <alignment horizontal="center" vertical="distributed" wrapText="1"/>
      <protection/>
    </xf>
    <xf numFmtId="0" fontId="5" fillId="0" borderId="13" xfId="33" applyFont="1" applyFill="1" applyBorder="1" applyAlignment="1">
      <alignment horizontal="center" vertical="distributed" wrapText="1"/>
      <protection/>
    </xf>
    <xf numFmtId="0" fontId="5" fillId="0" borderId="16" xfId="33" applyFont="1" applyFill="1" applyBorder="1" applyAlignment="1">
      <alignment horizontal="center" vertical="distributed" wrapText="1"/>
      <protection/>
    </xf>
    <xf numFmtId="14" fontId="48" fillId="0" borderId="45" xfId="33" applyNumberFormat="1" applyFont="1" applyFill="1" applyBorder="1" applyAlignment="1">
      <alignment horizontal="center" vertical="center" wrapText="1"/>
      <protection/>
    </xf>
    <xf numFmtId="14" fontId="48" fillId="0" borderId="13" xfId="33" applyNumberFormat="1" applyFont="1" applyFill="1" applyBorder="1" applyAlignment="1">
      <alignment horizontal="center" vertical="center" wrapText="1"/>
      <protection/>
    </xf>
    <xf numFmtId="14" fontId="48" fillId="0" borderId="16" xfId="33" applyNumberFormat="1" applyFont="1" applyFill="1" applyBorder="1" applyAlignment="1">
      <alignment horizontal="center" vertical="center" wrapText="1"/>
      <protection/>
    </xf>
    <xf numFmtId="3" fontId="11" fillId="0" borderId="45" xfId="33" applyNumberFormat="1" applyFont="1" applyFill="1" applyBorder="1" applyAlignment="1">
      <alignment horizontal="center" vertical="distributed" wrapText="1"/>
      <protection/>
    </xf>
    <xf numFmtId="3" fontId="11" fillId="0" borderId="16" xfId="33" applyNumberFormat="1" applyFont="1" applyFill="1" applyBorder="1" applyAlignment="1">
      <alignment horizontal="center" vertical="distributed" wrapText="1"/>
      <protection/>
    </xf>
    <xf numFmtId="14" fontId="30" fillId="0" borderId="42" xfId="0" applyNumberFormat="1" applyFont="1" applyFill="1" applyBorder="1" applyAlignment="1">
      <alignment horizontal="center" vertical="distributed"/>
    </xf>
    <xf numFmtId="0" fontId="5" fillId="0" borderId="45" xfId="33" applyFont="1" applyFill="1" applyBorder="1" applyAlignment="1">
      <alignment horizontal="right" vertical="distributed"/>
      <protection/>
    </xf>
    <xf numFmtId="0" fontId="5" fillId="0" borderId="13" xfId="33" applyFont="1" applyFill="1" applyBorder="1" applyAlignment="1">
      <alignment horizontal="right" vertical="distributed"/>
      <protection/>
    </xf>
    <xf numFmtId="0" fontId="5" fillId="0" borderId="16" xfId="33" applyFont="1" applyFill="1" applyBorder="1" applyAlignment="1">
      <alignment horizontal="right" vertical="distributed"/>
      <protection/>
    </xf>
    <xf numFmtId="0" fontId="11" fillId="0" borderId="45" xfId="33" applyFont="1" applyFill="1" applyBorder="1" applyAlignment="1">
      <alignment horizontal="center" vertical="distributed"/>
      <protection/>
    </xf>
    <xf numFmtId="0" fontId="11" fillId="0" borderId="13" xfId="33" applyFont="1" applyFill="1" applyBorder="1" applyAlignment="1">
      <alignment horizontal="center" vertical="distributed"/>
      <protection/>
    </xf>
    <xf numFmtId="0" fontId="11" fillId="0" borderId="16" xfId="33" applyFont="1" applyFill="1" applyBorder="1" applyAlignment="1">
      <alignment horizontal="center" vertical="distributed"/>
      <protection/>
    </xf>
    <xf numFmtId="0" fontId="5" fillId="0" borderId="45" xfId="33" applyNumberFormat="1" applyFont="1" applyFill="1" applyBorder="1" applyAlignment="1">
      <alignment horizontal="center" vertical="distributed" wrapText="1"/>
      <protection/>
    </xf>
    <xf numFmtId="0" fontId="5" fillId="0" borderId="13" xfId="33" applyNumberFormat="1" applyFont="1" applyFill="1" applyBorder="1" applyAlignment="1">
      <alignment horizontal="center" vertical="distributed" wrapText="1"/>
      <protection/>
    </xf>
    <xf numFmtId="0" fontId="5" fillId="0" borderId="16" xfId="33" applyNumberFormat="1" applyFont="1" applyFill="1" applyBorder="1" applyAlignment="1">
      <alignment horizontal="center" vertical="distributed" wrapText="1"/>
      <protection/>
    </xf>
    <xf numFmtId="3" fontId="11" fillId="0" borderId="35" xfId="0" applyNumberFormat="1" applyFont="1" applyFill="1" applyBorder="1" applyAlignment="1">
      <alignment horizontal="center" vertical="distributed"/>
    </xf>
    <xf numFmtId="3" fontId="11" fillId="0" borderId="29" xfId="0" applyNumberFormat="1" applyFont="1" applyFill="1" applyBorder="1" applyAlignment="1">
      <alignment horizontal="center" vertical="distributed"/>
    </xf>
    <xf numFmtId="3" fontId="11" fillId="0" borderId="45" xfId="0" applyNumberFormat="1" applyFont="1" applyFill="1" applyBorder="1" applyAlignment="1">
      <alignment horizontal="center" vertical="distributed" textRotation="90"/>
    </xf>
    <xf numFmtId="3" fontId="11" fillId="0" borderId="13" xfId="0" applyNumberFormat="1" applyFont="1" applyFill="1" applyBorder="1" applyAlignment="1">
      <alignment horizontal="center" vertical="distributed" textRotation="90"/>
    </xf>
    <xf numFmtId="3" fontId="11" fillId="0" borderId="16" xfId="0" applyNumberFormat="1" applyFont="1" applyFill="1" applyBorder="1" applyAlignment="1">
      <alignment horizontal="center" vertical="distributed" textRotation="90"/>
    </xf>
    <xf numFmtId="0" fontId="5" fillId="0" borderId="45" xfId="33" applyFont="1" applyFill="1" applyBorder="1" applyAlignment="1">
      <alignment horizontal="left" vertical="distributed" wrapText="1"/>
      <protection/>
    </xf>
    <xf numFmtId="0" fontId="5" fillId="0" borderId="13" xfId="33" applyFont="1" applyFill="1" applyBorder="1" applyAlignment="1">
      <alignment horizontal="left" vertical="distributed" wrapText="1"/>
      <protection/>
    </xf>
    <xf numFmtId="0" fontId="5" fillId="0" borderId="16" xfId="33" applyFont="1" applyFill="1" applyBorder="1" applyAlignment="1">
      <alignment horizontal="left" vertical="distributed" wrapText="1"/>
      <protection/>
    </xf>
    <xf numFmtId="0" fontId="93" fillId="0" borderId="45" xfId="33" applyFont="1" applyFill="1" applyBorder="1" applyAlignment="1">
      <alignment horizontal="center" vertical="center" wrapText="1"/>
      <protection/>
    </xf>
    <xf numFmtId="0" fontId="93" fillId="0" borderId="13" xfId="33" applyFont="1" applyFill="1" applyBorder="1" applyAlignment="1">
      <alignment horizontal="center" vertical="center" wrapText="1"/>
      <protection/>
    </xf>
    <xf numFmtId="0" fontId="93" fillId="0" borderId="16" xfId="33" applyFont="1" applyFill="1" applyBorder="1" applyAlignment="1">
      <alignment horizontal="center" vertical="center" wrapText="1"/>
      <protection/>
    </xf>
    <xf numFmtId="14" fontId="26" fillId="0" borderId="0" xfId="0" applyNumberFormat="1" applyFont="1" applyFill="1" applyBorder="1" applyAlignment="1">
      <alignment horizontal="left" vertical="center"/>
    </xf>
    <xf numFmtId="0" fontId="28" fillId="0" borderId="0" xfId="0" applyFont="1" applyFill="1" applyAlignment="1">
      <alignment horizontal="left" vertical="center"/>
    </xf>
    <xf numFmtId="14" fontId="26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5" fillId="19" borderId="10" xfId="0" applyFont="1" applyFill="1" applyBorder="1" applyAlignment="1">
      <alignment horizontal="center" vertical="center"/>
    </xf>
    <xf numFmtId="14" fontId="39" fillId="0" borderId="0" xfId="0" applyNumberFormat="1" applyFont="1" applyFill="1" applyBorder="1" applyAlignment="1">
      <alignment horizontal="center" vertical="distributed"/>
    </xf>
    <xf numFmtId="0" fontId="41" fillId="0" borderId="0" xfId="0" applyFont="1" applyFill="1" applyAlignment="1">
      <alignment horizontal="center" vertical="distributed"/>
    </xf>
    <xf numFmtId="0" fontId="44" fillId="0" borderId="34" xfId="0" applyFont="1" applyBorder="1" applyAlignment="1">
      <alignment horizontal="left" vertical="distributed"/>
    </xf>
    <xf numFmtId="0" fontId="39" fillId="0" borderId="35" xfId="0" applyFont="1" applyBorder="1" applyAlignment="1">
      <alignment horizontal="center" vertical="distributed"/>
    </xf>
    <xf numFmtId="0" fontId="0" fillId="0" borderId="17" xfId="0" applyFont="1" applyBorder="1" applyAlignment="1">
      <alignment/>
    </xf>
    <xf numFmtId="0" fontId="39" fillId="0" borderId="17" xfId="0" applyFont="1" applyBorder="1" applyAlignment="1">
      <alignment horizontal="center" vertical="distributed"/>
    </xf>
    <xf numFmtId="0" fontId="20" fillId="0" borderId="11" xfId="33" applyFont="1" applyFill="1" applyBorder="1" applyAlignment="1">
      <alignment horizontal="center" vertical="center"/>
      <protection/>
    </xf>
    <xf numFmtId="0" fontId="20" fillId="0" borderId="14" xfId="33" applyFont="1" applyFill="1" applyBorder="1" applyAlignment="1">
      <alignment horizontal="center" vertical="center"/>
      <protection/>
    </xf>
    <xf numFmtId="0" fontId="20" fillId="0" borderId="13" xfId="33" applyFont="1" applyFill="1" applyBorder="1" applyAlignment="1">
      <alignment horizontal="center" vertical="center"/>
      <protection/>
    </xf>
    <xf numFmtId="215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16" fillId="0" borderId="55" xfId="0" applyNumberFormat="1" applyFont="1" applyFill="1" applyBorder="1" applyAlignment="1">
      <alignment horizontal="center" vertical="center" textRotation="90" wrapText="1"/>
    </xf>
    <xf numFmtId="3" fontId="16" fillId="0" borderId="30" xfId="0" applyNumberFormat="1" applyFont="1" applyFill="1" applyBorder="1" applyAlignment="1">
      <alignment horizontal="center" vertical="center" textRotation="90" wrapText="1"/>
    </xf>
    <xf numFmtId="3" fontId="16" fillId="0" borderId="54" xfId="0" applyNumberFormat="1" applyFont="1" applyFill="1" applyBorder="1" applyAlignment="1">
      <alignment horizontal="center" vertical="center" textRotation="90" wrapText="1"/>
    </xf>
    <xf numFmtId="0" fontId="2" fillId="0" borderId="24" xfId="0" applyFont="1" applyFill="1" applyBorder="1" applyAlignment="1">
      <alignment horizontal="center" vertical="distributed"/>
    </xf>
    <xf numFmtId="0" fontId="2" fillId="0" borderId="18" xfId="0" applyFont="1" applyFill="1" applyBorder="1" applyAlignment="1">
      <alignment horizontal="center" vertical="distributed"/>
    </xf>
    <xf numFmtId="0" fontId="2" fillId="0" borderId="25" xfId="0" applyFont="1" applyFill="1" applyBorder="1" applyAlignment="1">
      <alignment horizontal="center" vertical="distributed"/>
    </xf>
    <xf numFmtId="0" fontId="2" fillId="0" borderId="10" xfId="0" applyFont="1" applyFill="1" applyBorder="1" applyAlignment="1">
      <alignment horizontal="center" vertical="distributed"/>
    </xf>
    <xf numFmtId="0" fontId="2" fillId="0" borderId="28" xfId="0" applyFont="1" applyFill="1" applyBorder="1" applyAlignment="1">
      <alignment horizontal="center" vertical="distributed"/>
    </xf>
    <xf numFmtId="0" fontId="2" fillId="0" borderId="49" xfId="0" applyFont="1" applyFill="1" applyBorder="1" applyAlignment="1">
      <alignment horizontal="center" vertical="distributed"/>
    </xf>
    <xf numFmtId="3" fontId="49" fillId="0" borderId="56" xfId="0" applyNumberFormat="1" applyFont="1" applyFill="1" applyBorder="1" applyAlignment="1">
      <alignment horizontal="center" vertical="center" wrapText="1"/>
    </xf>
    <xf numFmtId="3" fontId="49" fillId="0" borderId="43" xfId="0" applyNumberFormat="1" applyFont="1" applyFill="1" applyBorder="1" applyAlignment="1">
      <alignment horizontal="center" vertical="center" wrapText="1"/>
    </xf>
    <xf numFmtId="14" fontId="56" fillId="0" borderId="37" xfId="0" applyNumberFormat="1" applyFont="1" applyFill="1" applyBorder="1" applyAlignment="1">
      <alignment horizontal="center" vertical="center"/>
    </xf>
    <xf numFmtId="14" fontId="56" fillId="0" borderId="0" xfId="0" applyNumberFormat="1" applyFont="1" applyFill="1" applyBorder="1" applyAlignment="1">
      <alignment horizontal="center" vertical="center"/>
    </xf>
    <xf numFmtId="14" fontId="56" fillId="0" borderId="57" xfId="0" applyNumberFormat="1" applyFont="1" applyFill="1" applyBorder="1" applyAlignment="1">
      <alignment horizontal="center" vertical="center"/>
    </xf>
    <xf numFmtId="14" fontId="56" fillId="0" borderId="58" xfId="0" applyNumberFormat="1" applyFont="1" applyFill="1" applyBorder="1" applyAlignment="1">
      <alignment horizontal="center" vertical="center"/>
    </xf>
    <xf numFmtId="3" fontId="56" fillId="0" borderId="59" xfId="0" applyNumberFormat="1" applyFont="1" applyFill="1" applyBorder="1" applyAlignment="1">
      <alignment horizontal="center" vertical="center"/>
    </xf>
    <xf numFmtId="3" fontId="56" fillId="0" borderId="60" xfId="0" applyNumberFormat="1" applyFont="1" applyFill="1" applyBorder="1" applyAlignment="1">
      <alignment horizontal="center" vertical="center"/>
    </xf>
    <xf numFmtId="3" fontId="56" fillId="0" borderId="61" xfId="0" applyNumberFormat="1" applyFont="1" applyFill="1" applyBorder="1" applyAlignment="1">
      <alignment horizontal="center" vertical="center"/>
    </xf>
    <xf numFmtId="3" fontId="56" fillId="0" borderId="62" xfId="0" applyNumberFormat="1" applyFont="1" applyFill="1" applyBorder="1" applyAlignment="1">
      <alignment horizontal="center" vertical="center"/>
    </xf>
    <xf numFmtId="3" fontId="16" fillId="0" borderId="37" xfId="0" applyNumberFormat="1" applyFont="1" applyFill="1" applyBorder="1" applyAlignment="1">
      <alignment horizontal="center" vertical="distributed"/>
    </xf>
    <xf numFmtId="3" fontId="16" fillId="0" borderId="39" xfId="0" applyNumberFormat="1" applyFont="1" applyFill="1" applyBorder="1" applyAlignment="1">
      <alignment horizontal="center" vertical="distributed"/>
    </xf>
    <xf numFmtId="3" fontId="16" fillId="0" borderId="63" xfId="0" applyNumberFormat="1" applyFont="1" applyFill="1" applyBorder="1" applyAlignment="1">
      <alignment horizontal="center" vertical="distributed"/>
    </xf>
    <xf numFmtId="3" fontId="16" fillId="0" borderId="36" xfId="0" applyNumberFormat="1" applyFont="1" applyFill="1" applyBorder="1" applyAlignment="1">
      <alignment horizontal="center" vertical="distributed"/>
    </xf>
    <xf numFmtId="3" fontId="16" fillId="0" borderId="0" xfId="0" applyNumberFormat="1" applyFont="1" applyFill="1" applyBorder="1" applyAlignment="1">
      <alignment horizontal="center" vertical="distributed"/>
    </xf>
    <xf numFmtId="3" fontId="16" fillId="0" borderId="14" xfId="0" applyNumberFormat="1" applyFont="1" applyFill="1" applyBorder="1" applyAlignment="1">
      <alignment horizontal="center" vertical="distributed"/>
    </xf>
    <xf numFmtId="3" fontId="16" fillId="0" borderId="58" xfId="0" applyNumberFormat="1" applyFont="1" applyFill="1" applyBorder="1" applyAlignment="1">
      <alignment horizontal="center" vertical="distributed"/>
    </xf>
    <xf numFmtId="3" fontId="16" fillId="0" borderId="64" xfId="0" applyNumberFormat="1" applyFont="1" applyFill="1" applyBorder="1" applyAlignment="1">
      <alignment horizontal="center" vertical="distributed"/>
    </xf>
    <xf numFmtId="3" fontId="16" fillId="0" borderId="65" xfId="0" applyNumberFormat="1" applyFont="1" applyFill="1" applyBorder="1" applyAlignment="1">
      <alignment horizontal="center" vertical="distributed"/>
    </xf>
    <xf numFmtId="3" fontId="49" fillId="0" borderId="56" xfId="0" applyNumberFormat="1" applyFont="1" applyFill="1" applyBorder="1" applyAlignment="1">
      <alignment horizontal="center" vertical="center"/>
    </xf>
    <xf numFmtId="3" fontId="49" fillId="0" borderId="43" xfId="0" applyNumberFormat="1" applyFont="1" applyFill="1" applyBorder="1" applyAlignment="1">
      <alignment horizontal="center" vertical="center"/>
    </xf>
    <xf numFmtId="3" fontId="16" fillId="0" borderId="37" xfId="0" applyNumberFormat="1" applyFont="1" applyFill="1" applyBorder="1" applyAlignment="1">
      <alignment horizontal="center" vertical="center" textRotation="90"/>
    </xf>
    <xf numFmtId="3" fontId="16" fillId="0" borderId="36" xfId="0" applyNumberFormat="1" applyFont="1" applyFill="1" applyBorder="1" applyAlignment="1">
      <alignment horizontal="center" vertical="center" textRotation="90"/>
    </xf>
    <xf numFmtId="3" fontId="56" fillId="0" borderId="24" xfId="0" applyNumberFormat="1" applyFont="1" applyFill="1" applyBorder="1" applyAlignment="1">
      <alignment horizontal="center" vertical="center"/>
    </xf>
    <xf numFmtId="3" fontId="56" fillId="0" borderId="18" xfId="0" applyNumberFormat="1" applyFont="1" applyFill="1" applyBorder="1" applyAlignment="1">
      <alignment horizontal="center" vertical="center"/>
    </xf>
    <xf numFmtId="3" fontId="56" fillId="0" borderId="19" xfId="0" applyNumberFormat="1" applyFont="1" applyFill="1" applyBorder="1" applyAlignment="1">
      <alignment horizontal="center" vertical="center"/>
    </xf>
    <xf numFmtId="3" fontId="56" fillId="0" borderId="22" xfId="0" applyNumberFormat="1" applyFont="1" applyFill="1" applyBorder="1" applyAlignment="1">
      <alignment horizontal="center" vertical="center"/>
    </xf>
    <xf numFmtId="3" fontId="56" fillId="0" borderId="27" xfId="0" applyNumberFormat="1" applyFont="1" applyFill="1" applyBorder="1" applyAlignment="1">
      <alignment horizontal="center" vertical="center"/>
    </xf>
    <xf numFmtId="14" fontId="56" fillId="0" borderId="39" xfId="0" applyNumberFormat="1" applyFont="1" applyFill="1" applyBorder="1" applyAlignment="1">
      <alignment horizontal="center" vertical="center"/>
    </xf>
    <xf numFmtId="14" fontId="56" fillId="0" borderId="66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96" fillId="0" borderId="0" xfId="0" applyFont="1" applyAlignment="1">
      <alignment horizontal="center"/>
    </xf>
    <xf numFmtId="3" fontId="97" fillId="0" borderId="0" xfId="0" applyNumberFormat="1" applyFont="1" applyAlignment="1">
      <alignment horizontal="center"/>
    </xf>
    <xf numFmtId="3" fontId="97" fillId="0" borderId="0" xfId="0" applyNumberFormat="1" applyFont="1" applyAlignment="1">
      <alignment horizontal="center" vertical="center"/>
    </xf>
    <xf numFmtId="0" fontId="96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98" fillId="0" borderId="0" xfId="0" applyFont="1" applyAlignment="1">
      <alignment horizontal="left"/>
    </xf>
    <xf numFmtId="3" fontId="98" fillId="0" borderId="0" xfId="0" applyNumberFormat="1" applyFont="1" applyAlignment="1">
      <alignment horizontal="left"/>
    </xf>
    <xf numFmtId="3" fontId="98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3" fontId="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3" fontId="14" fillId="0" borderId="0" xfId="0" applyNumberFormat="1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ВАРЯ1.XLS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http://tk-sk.ucoz.ru/photos0-800x600.jp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1</xdr:row>
      <xdr:rowOff>47625</xdr:rowOff>
    </xdr:from>
    <xdr:to>
      <xdr:col>0</xdr:col>
      <xdr:colOff>1390650</xdr:colOff>
      <xdr:row>2</xdr:row>
      <xdr:rowOff>161925</xdr:rowOff>
    </xdr:to>
    <xdr:pic>
      <xdr:nvPicPr>
        <xdr:cNvPr id="1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371475"/>
          <a:ext cx="771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135</xdr:row>
      <xdr:rowOff>19050</xdr:rowOff>
    </xdr:from>
    <xdr:to>
      <xdr:col>0</xdr:col>
      <xdr:colOff>1219200</xdr:colOff>
      <xdr:row>137</xdr:row>
      <xdr:rowOff>200025</xdr:rowOff>
    </xdr:to>
    <xdr:sp>
      <xdr:nvSpPr>
        <xdr:cNvPr id="1" name="Text Box 105"/>
        <xdr:cNvSpPr txBox="1">
          <a:spLocks noChangeArrowheads="1"/>
        </xdr:cNvSpPr>
      </xdr:nvSpPr>
      <xdr:spPr>
        <a:xfrm>
          <a:off x="180975" y="30013275"/>
          <a:ext cx="1028700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лист хк 0,6 грузится только пачками</a:t>
          </a:r>
        </a:p>
      </xdr:txBody>
    </xdr:sp>
    <xdr:clientData/>
  </xdr:twoCellAnchor>
  <xdr:twoCellAnchor>
    <xdr:from>
      <xdr:col>0</xdr:col>
      <xdr:colOff>9525</xdr:colOff>
      <xdr:row>160</xdr:row>
      <xdr:rowOff>190500</xdr:rowOff>
    </xdr:from>
    <xdr:to>
      <xdr:col>0</xdr:col>
      <xdr:colOff>1247775</xdr:colOff>
      <xdr:row>167</xdr:row>
      <xdr:rowOff>200025</xdr:rowOff>
    </xdr:to>
    <xdr:sp>
      <xdr:nvSpPr>
        <xdr:cNvPr id="2" name="Text Box 188"/>
        <xdr:cNvSpPr txBox="1">
          <a:spLocks noChangeArrowheads="1"/>
        </xdr:cNvSpPr>
      </xdr:nvSpPr>
      <xdr:spPr>
        <a:xfrm>
          <a:off x="9525" y="35994975"/>
          <a:ext cx="1238250" cy="1609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 трубу оцинкованную 
</a:t>
          </a:r>
          <a:r>
            <a: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 </a:t>
          </a:r>
          <a:r>
            <a: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ф</a:t>
          </a:r>
          <a:r>
            <a: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57 по ф108
</a:t>
          </a:r>
          <a:r>
            <a: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по согласованию
</a:t>
          </a:r>
          <a:r>
            <a: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Жуковой Светланой возможны скидки</a:t>
          </a:r>
        </a:p>
      </xdr:txBody>
    </xdr:sp>
    <xdr:clientData/>
  </xdr:twoCellAnchor>
  <xdr:twoCellAnchor>
    <xdr:from>
      <xdr:col>0</xdr:col>
      <xdr:colOff>180975</xdr:colOff>
      <xdr:row>135</xdr:row>
      <xdr:rowOff>19050</xdr:rowOff>
    </xdr:from>
    <xdr:to>
      <xdr:col>0</xdr:col>
      <xdr:colOff>1219200</xdr:colOff>
      <xdr:row>137</xdr:row>
      <xdr:rowOff>200025</xdr:rowOff>
    </xdr:to>
    <xdr:sp>
      <xdr:nvSpPr>
        <xdr:cNvPr id="3" name="Text Box 105"/>
        <xdr:cNvSpPr txBox="1">
          <a:spLocks noChangeArrowheads="1"/>
        </xdr:cNvSpPr>
      </xdr:nvSpPr>
      <xdr:spPr>
        <a:xfrm>
          <a:off x="180975" y="30013275"/>
          <a:ext cx="1028700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лист хк 0,6 грузится только пачками</a:t>
          </a:r>
        </a:p>
      </xdr:txBody>
    </xdr:sp>
    <xdr:clientData/>
  </xdr:twoCellAnchor>
  <xdr:twoCellAnchor>
    <xdr:from>
      <xdr:col>0</xdr:col>
      <xdr:colOff>9525</xdr:colOff>
      <xdr:row>160</xdr:row>
      <xdr:rowOff>190500</xdr:rowOff>
    </xdr:from>
    <xdr:to>
      <xdr:col>0</xdr:col>
      <xdr:colOff>1247775</xdr:colOff>
      <xdr:row>167</xdr:row>
      <xdr:rowOff>200025</xdr:rowOff>
    </xdr:to>
    <xdr:sp>
      <xdr:nvSpPr>
        <xdr:cNvPr id="4" name="Text Box 188"/>
        <xdr:cNvSpPr txBox="1">
          <a:spLocks noChangeArrowheads="1"/>
        </xdr:cNvSpPr>
      </xdr:nvSpPr>
      <xdr:spPr>
        <a:xfrm>
          <a:off x="9525" y="35994975"/>
          <a:ext cx="1238250" cy="1609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 трубу оцинкованную 
</a:t>
          </a:r>
          <a:r>
            <a: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 </a:t>
          </a:r>
          <a:r>
            <a: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ф</a:t>
          </a:r>
          <a:r>
            <a: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57 по ф108
</a:t>
          </a:r>
          <a:r>
            <a: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по согласованию
</a:t>
          </a:r>
          <a:r>
            <a: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Жуковой Светланой возможны скидки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152400</xdr:rowOff>
    </xdr:from>
    <xdr:to>
      <xdr:col>1</xdr:col>
      <xdr:colOff>1285875</xdr:colOff>
      <xdr:row>8</xdr:row>
      <xdr:rowOff>0</xdr:rowOff>
    </xdr:to>
    <xdr:pic>
      <xdr:nvPicPr>
        <xdr:cNvPr id="1" name="Picture 2" descr="http://tk-sk.ucoz.ru/photos0-800x600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2400"/>
          <a:ext cx="3705225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1</xdr:col>
      <xdr:colOff>600075</xdr:colOff>
      <xdr:row>7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25336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285750</xdr:rowOff>
    </xdr:from>
    <xdr:to>
      <xdr:col>3</xdr:col>
      <xdr:colOff>314325</xdr:colOff>
      <xdr:row>7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0"/>
          <a:ext cx="32480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Home\&#1055;&#1056;&#1040;&#1049;&#1057;-&#1051;&#1048;&#1057;&#1058;%20&#1052;&#1045;&#1058;&#1040;&#1051;&#105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НУТРЕННИЙ"/>
      <sheetName val="Прайс для КЛИЕНТОВ"/>
      <sheetName val="Труба Сталь-М"/>
      <sheetName val="э-св  + проф"/>
      <sheetName val="КОСМОС"/>
      <sheetName val="труба зак"/>
      <sheetName val="Лист1"/>
      <sheetName val="Лист2"/>
      <sheetName val="Лист3"/>
    </sheetNames>
    <sheetDataSet>
      <sheetData sheetId="0">
        <row r="9">
          <cell r="A9" t="str">
            <v>Арматура АI      Ф   8</v>
          </cell>
          <cell r="B9" t="str">
            <v>11,7 / разм</v>
          </cell>
          <cell r="C9">
            <v>32500</v>
          </cell>
          <cell r="D9">
            <v>30100</v>
          </cell>
          <cell r="E9">
            <v>29500</v>
          </cell>
          <cell r="F9">
            <v>28900</v>
          </cell>
          <cell r="G9" t="str">
            <v>ст3</v>
          </cell>
        </row>
        <row r="10">
          <cell r="A10" t="str">
            <v>Ф  8</v>
          </cell>
          <cell r="B10" t="str">
            <v>бухты</v>
          </cell>
          <cell r="C10">
            <v>31550</v>
          </cell>
          <cell r="D10">
            <v>29150</v>
          </cell>
          <cell r="E10">
            <v>28550</v>
          </cell>
          <cell r="F10">
            <v>27950</v>
          </cell>
          <cell r="G10" t="str">
            <v>ст3</v>
          </cell>
        </row>
        <row r="11">
          <cell r="A11" t="str">
            <v> Ф  10</v>
          </cell>
          <cell r="B11" t="str">
            <v>11, 7/разм.</v>
          </cell>
          <cell r="C11">
            <v>32150</v>
          </cell>
          <cell r="D11">
            <v>29750</v>
          </cell>
          <cell r="E11">
            <v>29200</v>
          </cell>
          <cell r="F11" t="str">
            <v>  </v>
          </cell>
          <cell r="G11" t="str">
            <v>ст 3</v>
          </cell>
        </row>
        <row r="12">
          <cell r="A12" t="str">
            <v> Ф  10</v>
          </cell>
          <cell r="B12" t="str">
            <v>бухты</v>
          </cell>
          <cell r="C12">
            <v>31250</v>
          </cell>
          <cell r="D12">
            <v>28850</v>
          </cell>
          <cell r="E12">
            <v>28300</v>
          </cell>
          <cell r="F12" t="str">
            <v> </v>
          </cell>
          <cell r="G12" t="str">
            <v>ст 3</v>
          </cell>
        </row>
        <row r="13">
          <cell r="A13" t="str">
            <v> Ф  12</v>
          </cell>
          <cell r="B13" t="str">
            <v>11, 7</v>
          </cell>
          <cell r="C13">
            <v>30900</v>
          </cell>
          <cell r="D13">
            <v>28600</v>
          </cell>
          <cell r="E13">
            <v>28050</v>
          </cell>
          <cell r="F13">
            <v>27500</v>
          </cell>
          <cell r="G13" t="str">
            <v>ст 3</v>
          </cell>
        </row>
        <row r="14">
          <cell r="A14" t="str">
            <v> Ф  16</v>
          </cell>
          <cell r="B14" t="str">
            <v>11, 7</v>
          </cell>
          <cell r="C14">
            <v>29900</v>
          </cell>
          <cell r="D14">
            <v>27700</v>
          </cell>
          <cell r="E14">
            <v>27150</v>
          </cell>
          <cell r="F14">
            <v>26600</v>
          </cell>
          <cell r="G14" t="str">
            <v>ст 3</v>
          </cell>
        </row>
        <row r="15">
          <cell r="A15" t="str">
            <v> Ф  20</v>
          </cell>
          <cell r="B15" t="str">
            <v>11, 7</v>
          </cell>
          <cell r="C15">
            <v>29800</v>
          </cell>
          <cell r="D15">
            <v>27600</v>
          </cell>
          <cell r="E15">
            <v>27050</v>
          </cell>
          <cell r="F15">
            <v>26500</v>
          </cell>
          <cell r="G15" t="str">
            <v>ст 3</v>
          </cell>
        </row>
        <row r="16">
          <cell r="A16" t="str">
            <v>Арматура АIII    Ф  8</v>
          </cell>
          <cell r="B16" t="str">
            <v>11, 7 / 9,0 /разм.</v>
          </cell>
          <cell r="C16">
            <v>31250</v>
          </cell>
          <cell r="D16">
            <v>28900</v>
          </cell>
          <cell r="E16">
            <v>28300</v>
          </cell>
          <cell r="F16">
            <v>27700</v>
          </cell>
          <cell r="G16" t="str">
            <v>А500С</v>
          </cell>
        </row>
        <row r="17">
          <cell r="A17" t="str">
            <v>Ф  8</v>
          </cell>
          <cell r="B17" t="str">
            <v>бухты</v>
          </cell>
          <cell r="C17">
            <v>30600</v>
          </cell>
          <cell r="D17">
            <v>28300</v>
          </cell>
          <cell r="E17">
            <v>27750</v>
          </cell>
          <cell r="F17">
            <v>27200</v>
          </cell>
          <cell r="G17" t="str">
            <v>А500С</v>
          </cell>
        </row>
        <row r="19">
          <cell r="A19" t="str">
            <v> Ф 10</v>
          </cell>
          <cell r="B19" t="str">
            <v>11,7 / размотка</v>
          </cell>
          <cell r="C19">
            <v>31300</v>
          </cell>
          <cell r="D19">
            <v>29000</v>
          </cell>
          <cell r="E19">
            <v>28400</v>
          </cell>
          <cell r="F19">
            <v>27850</v>
          </cell>
          <cell r="G19" t="str">
            <v>А500С</v>
          </cell>
        </row>
        <row r="20">
          <cell r="A20" t="str">
            <v>Ф 10</v>
          </cell>
          <cell r="B20" t="str">
            <v>н/м</v>
          </cell>
          <cell r="C20">
            <v>25100</v>
          </cell>
          <cell r="D20" t="str">
            <v> </v>
          </cell>
          <cell r="E20" t="str">
            <v> </v>
          </cell>
          <cell r="F20" t="str">
            <v> </v>
          </cell>
          <cell r="G20" t="str">
            <v>А400С/А500С</v>
          </cell>
        </row>
        <row r="21">
          <cell r="A21" t="str">
            <v>Ф 12</v>
          </cell>
          <cell r="B21" t="str">
            <v>11,7 / размотка</v>
          </cell>
          <cell r="C21">
            <v>30650</v>
          </cell>
          <cell r="D21">
            <v>28350</v>
          </cell>
          <cell r="E21">
            <v>27900</v>
          </cell>
          <cell r="F21">
            <v>27250</v>
          </cell>
          <cell r="G21" t="str">
            <v>А500С</v>
          </cell>
        </row>
        <row r="22">
          <cell r="A22" t="str">
            <v>Ф 12</v>
          </cell>
          <cell r="B22" t="str">
            <v>н/м</v>
          </cell>
          <cell r="C22">
            <v>24950</v>
          </cell>
          <cell r="D22" t="str">
            <v> </v>
          </cell>
          <cell r="E22" t="str">
            <v> </v>
          </cell>
          <cell r="F22" t="str">
            <v> </v>
          </cell>
          <cell r="G22" t="str">
            <v>А500С</v>
          </cell>
        </row>
        <row r="23">
          <cell r="A23" t="str">
            <v>Ф 14</v>
          </cell>
          <cell r="B23">
            <v>11.7</v>
          </cell>
          <cell r="C23">
            <v>30150</v>
          </cell>
          <cell r="D23">
            <v>27900</v>
          </cell>
          <cell r="E23">
            <v>27350</v>
          </cell>
          <cell r="F23">
            <v>26800</v>
          </cell>
          <cell r="G23" t="str">
            <v>А500С</v>
          </cell>
        </row>
        <row r="24">
          <cell r="A24" t="str">
            <v>Ф 14</v>
          </cell>
          <cell r="B24" t="str">
            <v>н/м</v>
          </cell>
          <cell r="C24">
            <v>23250</v>
          </cell>
          <cell r="D24" t="str">
            <v> </v>
          </cell>
          <cell r="E24" t="str">
            <v> </v>
          </cell>
          <cell r="F24" t="str">
            <v> </v>
          </cell>
          <cell r="G24" t="str">
            <v>А500С</v>
          </cell>
        </row>
        <row r="25">
          <cell r="A25" t="str">
            <v>Ф 16</v>
          </cell>
          <cell r="B25" t="str">
            <v>11,7 / 12,0</v>
          </cell>
          <cell r="C25">
            <v>30250</v>
          </cell>
          <cell r="D25">
            <v>28000</v>
          </cell>
          <cell r="E25">
            <v>27450</v>
          </cell>
          <cell r="F25">
            <v>26900</v>
          </cell>
          <cell r="G25" t="str">
            <v>А500С, СТО АСЧМ 7-93</v>
          </cell>
        </row>
        <row r="26">
          <cell r="A26" t="str">
            <v>Ф 16</v>
          </cell>
          <cell r="B26" t="str">
            <v>н/м</v>
          </cell>
          <cell r="C26">
            <v>23250</v>
          </cell>
          <cell r="D26" t="str">
            <v> </v>
          </cell>
          <cell r="E26" t="str">
            <v> </v>
          </cell>
          <cell r="F26" t="str">
            <v> </v>
          </cell>
          <cell r="G26" t="str">
            <v>А500С</v>
          </cell>
        </row>
        <row r="27">
          <cell r="A27" t="str">
            <v>Ф 18</v>
          </cell>
          <cell r="B27">
            <v>11.7</v>
          </cell>
          <cell r="C27" t="str">
            <v>-</v>
          </cell>
          <cell r="D27" t="str">
            <v> </v>
          </cell>
          <cell r="E27" t="str">
            <v> </v>
          </cell>
          <cell r="F27" t="str">
            <v> </v>
          </cell>
          <cell r="G27" t="str">
            <v>А500С</v>
          </cell>
        </row>
        <row r="28">
          <cell r="A28" t="str">
            <v>Ф 18</v>
          </cell>
          <cell r="B28" t="str">
            <v>н/д</v>
          </cell>
          <cell r="C28">
            <v>22500</v>
          </cell>
          <cell r="D28" t="str">
            <v> </v>
          </cell>
          <cell r="E28" t="str">
            <v> </v>
          </cell>
          <cell r="F28" t="str">
            <v> </v>
          </cell>
          <cell r="G28" t="str">
            <v>А500С</v>
          </cell>
        </row>
        <row r="29">
          <cell r="A29" t="str">
            <v>   Ф 20</v>
          </cell>
          <cell r="B29">
            <v>11.7</v>
          </cell>
          <cell r="C29">
            <v>30100</v>
          </cell>
          <cell r="D29">
            <v>27850</v>
          </cell>
          <cell r="E29">
            <v>27300</v>
          </cell>
          <cell r="F29">
            <v>26750</v>
          </cell>
          <cell r="G29" t="str">
            <v>А500С</v>
          </cell>
        </row>
        <row r="30">
          <cell r="A30" t="str">
            <v>Ф 20</v>
          </cell>
          <cell r="B30" t="str">
            <v>н/д</v>
          </cell>
          <cell r="C30">
            <v>23100</v>
          </cell>
          <cell r="D30" t="str">
            <v> </v>
          </cell>
          <cell r="E30" t="str">
            <v> </v>
          </cell>
          <cell r="F30" t="str">
            <v> </v>
          </cell>
          <cell r="G30" t="str">
            <v>А500С</v>
          </cell>
        </row>
        <row r="31">
          <cell r="A31" t="str">
            <v>Ф 22</v>
          </cell>
          <cell r="B31">
            <v>11.7</v>
          </cell>
          <cell r="C31" t="str">
            <v>-</v>
          </cell>
          <cell r="D31" t="str">
            <v> </v>
          </cell>
          <cell r="E31" t="str">
            <v> </v>
          </cell>
          <cell r="F31" t="str">
            <v> </v>
          </cell>
          <cell r="G31" t="str">
            <v>А500С</v>
          </cell>
        </row>
        <row r="32">
          <cell r="A32" t="str">
            <v>Ф 25</v>
          </cell>
          <cell r="B32">
            <v>11.7</v>
          </cell>
          <cell r="C32">
            <v>30800</v>
          </cell>
          <cell r="D32">
            <v>28550</v>
          </cell>
          <cell r="E32">
            <v>27950</v>
          </cell>
          <cell r="F32">
            <v>27400</v>
          </cell>
          <cell r="G32" t="str">
            <v>А500С</v>
          </cell>
        </row>
        <row r="33">
          <cell r="A33" t="str">
            <v>Ф 25</v>
          </cell>
          <cell r="B33" t="str">
            <v>н/м</v>
          </cell>
          <cell r="C33">
            <v>23600</v>
          </cell>
          <cell r="D33" t="str">
            <v> </v>
          </cell>
          <cell r="E33" t="str">
            <v> </v>
          </cell>
          <cell r="F33" t="str">
            <v> </v>
          </cell>
          <cell r="G33" t="str">
            <v>А500С</v>
          </cell>
        </row>
        <row r="34">
          <cell r="A34" t="str">
            <v>Ф 28</v>
          </cell>
          <cell r="B34">
            <v>11.7</v>
          </cell>
          <cell r="C34">
            <v>30600</v>
          </cell>
          <cell r="D34">
            <v>28300</v>
          </cell>
          <cell r="E34">
            <v>27750</v>
          </cell>
          <cell r="F34">
            <v>27200</v>
          </cell>
          <cell r="G34" t="str">
            <v>А500С</v>
          </cell>
        </row>
        <row r="35">
          <cell r="A35" t="str">
            <v>Ф 28</v>
          </cell>
          <cell r="B35" t="str">
            <v>н/м</v>
          </cell>
          <cell r="C35">
            <v>19500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А500С</v>
          </cell>
        </row>
        <row r="36">
          <cell r="A36" t="str">
            <v>Ф 32</v>
          </cell>
          <cell r="B36">
            <v>11.7</v>
          </cell>
          <cell r="C36">
            <v>30600</v>
          </cell>
          <cell r="D36">
            <v>28300</v>
          </cell>
          <cell r="E36">
            <v>27750</v>
          </cell>
          <cell r="F36">
            <v>27200</v>
          </cell>
          <cell r="G36" t="str">
            <v>А500С</v>
          </cell>
        </row>
        <row r="37">
          <cell r="A37" t="str">
            <v>Ф 32</v>
          </cell>
          <cell r="B37" t="str">
            <v>н/м</v>
          </cell>
          <cell r="C37">
            <v>19500</v>
          </cell>
          <cell r="D37" t="str">
            <v> </v>
          </cell>
          <cell r="E37" t="str">
            <v> </v>
          </cell>
          <cell r="F37" t="str">
            <v> </v>
          </cell>
          <cell r="G37" t="str">
            <v>А500С</v>
          </cell>
        </row>
        <row r="38">
          <cell r="A38" t="str">
            <v>Ф 36</v>
          </cell>
          <cell r="B38">
            <v>11.7</v>
          </cell>
          <cell r="C38" t="str">
            <v>-</v>
          </cell>
          <cell r="D38" t="str">
            <v> </v>
          </cell>
          <cell r="E38" t="str">
            <v> </v>
          </cell>
          <cell r="F38" t="str">
            <v> </v>
          </cell>
          <cell r="G38" t="str">
            <v>А500С</v>
          </cell>
        </row>
        <row r="40">
          <cell r="A40" t="str">
            <v>Ф 40</v>
          </cell>
          <cell r="B40">
            <v>11.7</v>
          </cell>
          <cell r="C40">
            <v>21500</v>
          </cell>
          <cell r="D40">
            <v>19900</v>
          </cell>
          <cell r="E40">
            <v>19500</v>
          </cell>
          <cell r="F40" t="str">
            <v> </v>
          </cell>
          <cell r="G40" t="str">
            <v>А500С</v>
          </cell>
        </row>
        <row r="42">
          <cell r="A42" t="str">
            <v>Арматура    Ф  8</v>
          </cell>
          <cell r="B42" t="str">
            <v>размотка</v>
          </cell>
          <cell r="C42">
            <v>31250</v>
          </cell>
          <cell r="D42">
            <v>28900</v>
          </cell>
          <cell r="E42">
            <v>28300</v>
          </cell>
          <cell r="F42">
            <v>27700</v>
          </cell>
          <cell r="G42" t="str">
            <v>35 ГС</v>
          </cell>
        </row>
        <row r="43">
          <cell r="A43" t="str">
            <v>Ф  8</v>
          </cell>
          <cell r="B43" t="str">
            <v>бухта</v>
          </cell>
          <cell r="C43">
            <v>30600</v>
          </cell>
          <cell r="D43">
            <v>28300</v>
          </cell>
          <cell r="E43">
            <v>27750</v>
          </cell>
          <cell r="F43">
            <v>27200</v>
          </cell>
          <cell r="G43" t="str">
            <v>35 ГС</v>
          </cell>
        </row>
        <row r="46">
          <cell r="A46" t="str">
            <v>Ф 10</v>
          </cell>
          <cell r="B46" t="str">
            <v>размотка</v>
          </cell>
          <cell r="C46">
            <v>31700</v>
          </cell>
          <cell r="D46">
            <v>29350</v>
          </cell>
          <cell r="E46">
            <v>28750</v>
          </cell>
          <cell r="F46">
            <v>28200</v>
          </cell>
          <cell r="G46" t="str">
            <v>35 ГС</v>
          </cell>
        </row>
        <row r="47">
          <cell r="A47" t="str">
            <v>Ф 14</v>
          </cell>
          <cell r="B47">
            <v>11.7</v>
          </cell>
          <cell r="C47">
            <v>26850</v>
          </cell>
          <cell r="D47" t="str">
            <v> </v>
          </cell>
          <cell r="E47" t="str">
            <v> </v>
          </cell>
          <cell r="F47" t="str">
            <v> </v>
          </cell>
          <cell r="G47" t="str">
            <v>35 ГС</v>
          </cell>
        </row>
        <row r="48">
          <cell r="A48" t="str">
            <v>Ф 20</v>
          </cell>
          <cell r="B48">
            <v>11.7</v>
          </cell>
          <cell r="C48">
            <v>26850</v>
          </cell>
          <cell r="D48" t="str">
            <v> </v>
          </cell>
          <cell r="E48" t="str">
            <v> </v>
          </cell>
          <cell r="F48" t="str">
            <v> </v>
          </cell>
          <cell r="G48" t="str">
            <v>35 ГС</v>
          </cell>
        </row>
        <row r="49">
          <cell r="A49" t="str">
            <v>Ф 25</v>
          </cell>
          <cell r="B49">
            <v>11.7</v>
          </cell>
          <cell r="C49">
            <v>26850</v>
          </cell>
          <cell r="D49" t="str">
            <v> </v>
          </cell>
          <cell r="E49" t="str">
            <v> </v>
          </cell>
          <cell r="F49" t="str">
            <v> </v>
          </cell>
          <cell r="G49" t="str">
            <v>35 ГС</v>
          </cell>
        </row>
        <row r="51">
          <cell r="A51" t="str">
            <v>Ф 36</v>
          </cell>
          <cell r="B51">
            <v>11.7</v>
          </cell>
          <cell r="C51">
            <v>26850</v>
          </cell>
          <cell r="D51" t="str">
            <v> </v>
          </cell>
          <cell r="E51" t="str">
            <v> </v>
          </cell>
          <cell r="F51" t="str">
            <v> </v>
          </cell>
          <cell r="G51" t="str">
            <v>35 ГС</v>
          </cell>
        </row>
        <row r="52">
          <cell r="A52" t="str">
            <v>Ф 36</v>
          </cell>
          <cell r="B52" t="str">
            <v>н/д</v>
          </cell>
          <cell r="C52">
            <v>20800</v>
          </cell>
          <cell r="D52" t="str">
            <v> </v>
          </cell>
          <cell r="E52" t="str">
            <v> </v>
          </cell>
          <cell r="F52" t="str">
            <v> </v>
          </cell>
          <cell r="G52" t="str">
            <v>35 ГС</v>
          </cell>
        </row>
        <row r="53">
          <cell r="A53" t="str">
            <v>Ф 40</v>
          </cell>
          <cell r="B53">
            <v>11.7</v>
          </cell>
          <cell r="C53">
            <v>26850</v>
          </cell>
          <cell r="D53" t="str">
            <v> </v>
          </cell>
          <cell r="E53" t="str">
            <v> </v>
          </cell>
          <cell r="F53" t="str">
            <v> </v>
          </cell>
          <cell r="G53" t="str">
            <v>35 ГС</v>
          </cell>
        </row>
        <row r="55">
          <cell r="A55" t="str">
            <v>Арматура    Ф 12</v>
          </cell>
          <cell r="B55">
            <v>11.7</v>
          </cell>
          <cell r="C55">
            <v>33250</v>
          </cell>
          <cell r="D55">
            <v>30750</v>
          </cell>
          <cell r="E55">
            <v>30150</v>
          </cell>
          <cell r="F55">
            <v>29550</v>
          </cell>
          <cell r="G55" t="str">
            <v>25Г2С</v>
          </cell>
        </row>
        <row r="56">
          <cell r="A56" t="str">
            <v>   Ф 16</v>
          </cell>
          <cell r="B56">
            <v>11.7</v>
          </cell>
          <cell r="C56">
            <v>32050</v>
          </cell>
          <cell r="D56">
            <v>29700</v>
          </cell>
          <cell r="E56">
            <v>29100</v>
          </cell>
          <cell r="F56">
            <v>28500</v>
          </cell>
          <cell r="G56" t="str">
            <v>25Г2С</v>
          </cell>
        </row>
        <row r="57">
          <cell r="A57" t="str">
            <v>Ф 16</v>
          </cell>
          <cell r="B57" t="str">
            <v>н/д</v>
          </cell>
          <cell r="C57">
            <v>24900</v>
          </cell>
          <cell r="D57" t="str">
            <v> </v>
          </cell>
          <cell r="E57" t="str">
            <v> </v>
          </cell>
          <cell r="F57" t="str">
            <v> </v>
          </cell>
          <cell r="G57" t="str">
            <v>25Г2С</v>
          </cell>
        </row>
        <row r="58">
          <cell r="A58" t="str">
            <v>Ф 18</v>
          </cell>
          <cell r="B58">
            <v>11.7</v>
          </cell>
          <cell r="C58">
            <v>32350</v>
          </cell>
          <cell r="D58">
            <v>29950</v>
          </cell>
          <cell r="E58">
            <v>29400</v>
          </cell>
          <cell r="F58">
            <v>28800</v>
          </cell>
          <cell r="G58" t="str">
            <v>25Г2С</v>
          </cell>
        </row>
        <row r="59">
          <cell r="A59" t="str">
            <v>Ф 20</v>
          </cell>
          <cell r="B59">
            <v>11.7</v>
          </cell>
          <cell r="C59">
            <v>32350</v>
          </cell>
          <cell r="D59">
            <v>29950</v>
          </cell>
          <cell r="E59">
            <v>29400</v>
          </cell>
          <cell r="F59">
            <v>28800</v>
          </cell>
          <cell r="G59" t="str">
            <v>25Г2С</v>
          </cell>
        </row>
        <row r="60">
          <cell r="A60" t="str">
            <v>Ф 20</v>
          </cell>
          <cell r="B60" t="str">
            <v>н/д</v>
          </cell>
          <cell r="C60" t="str">
            <v>-</v>
          </cell>
          <cell r="D60" t="str">
            <v> </v>
          </cell>
          <cell r="E60" t="str">
            <v> </v>
          </cell>
          <cell r="F60" t="str">
            <v> </v>
          </cell>
          <cell r="G60" t="str">
            <v>25Г2С</v>
          </cell>
        </row>
        <row r="61">
          <cell r="A61" t="str">
            <v>Ф 22</v>
          </cell>
          <cell r="B61">
            <v>11.7</v>
          </cell>
          <cell r="C61">
            <v>32100</v>
          </cell>
          <cell r="D61">
            <v>29750</v>
          </cell>
          <cell r="E61">
            <v>29150</v>
          </cell>
          <cell r="F61">
            <v>28550</v>
          </cell>
          <cell r="G61" t="str">
            <v>25Г2С</v>
          </cell>
        </row>
        <row r="62">
          <cell r="A62" t="str">
            <v>Ф 22</v>
          </cell>
          <cell r="B62" t="str">
            <v>н/д</v>
          </cell>
          <cell r="C62">
            <v>26900</v>
          </cell>
          <cell r="D62" t="str">
            <v> </v>
          </cell>
          <cell r="E62" t="str">
            <v> </v>
          </cell>
          <cell r="F62" t="str">
            <v> </v>
          </cell>
          <cell r="G62" t="str">
            <v>25Г2С</v>
          </cell>
        </row>
        <row r="63">
          <cell r="A63" t="str">
            <v>  Ф 25</v>
          </cell>
          <cell r="B63">
            <v>11.7</v>
          </cell>
          <cell r="C63">
            <v>32050</v>
          </cell>
          <cell r="D63">
            <v>29700</v>
          </cell>
          <cell r="E63">
            <v>29100</v>
          </cell>
          <cell r="F63">
            <v>28500</v>
          </cell>
          <cell r="G63" t="str">
            <v>25Г2С</v>
          </cell>
        </row>
        <row r="64">
          <cell r="A64" t="str">
            <v>Ф 25</v>
          </cell>
          <cell r="B64" t="str">
            <v>н/д</v>
          </cell>
          <cell r="C64">
            <v>25000</v>
          </cell>
          <cell r="D64" t="str">
            <v> </v>
          </cell>
          <cell r="E64" t="str">
            <v> </v>
          </cell>
          <cell r="F64" t="str">
            <v> </v>
          </cell>
          <cell r="G64" t="str">
            <v>25Г2С</v>
          </cell>
        </row>
        <row r="65">
          <cell r="A65" t="str">
            <v>Ф 28</v>
          </cell>
          <cell r="B65">
            <v>11.7</v>
          </cell>
          <cell r="C65">
            <v>32050</v>
          </cell>
          <cell r="D65">
            <v>29700</v>
          </cell>
          <cell r="E65">
            <v>29100</v>
          </cell>
          <cell r="F65">
            <v>28500</v>
          </cell>
          <cell r="G65" t="str">
            <v>25Г2С</v>
          </cell>
        </row>
        <row r="66">
          <cell r="A66" t="str">
            <v>  Ф 32</v>
          </cell>
          <cell r="B66">
            <v>11.7</v>
          </cell>
          <cell r="C66">
            <v>32050</v>
          </cell>
          <cell r="D66">
            <v>29700</v>
          </cell>
          <cell r="E66">
            <v>29100</v>
          </cell>
          <cell r="F66">
            <v>28500</v>
          </cell>
          <cell r="G66" t="str">
            <v>25Г2С</v>
          </cell>
        </row>
        <row r="68">
          <cell r="A68" t="str">
            <v>Круг    Ф 10</v>
          </cell>
          <cell r="B68" t="str">
            <v>бухты</v>
          </cell>
          <cell r="C68">
            <v>30700</v>
          </cell>
          <cell r="D68">
            <v>28400</v>
          </cell>
          <cell r="E68">
            <v>27850</v>
          </cell>
          <cell r="F68">
            <v>27300</v>
          </cell>
          <cell r="G68" t="str">
            <v>3сп</v>
          </cell>
        </row>
        <row r="69">
          <cell r="A69" t="str">
            <v>Ф 10</v>
          </cell>
          <cell r="B69" t="str">
            <v>11,7 / 6,0 / размотка</v>
          </cell>
          <cell r="C69">
            <v>32050</v>
          </cell>
          <cell r="D69">
            <v>29650</v>
          </cell>
          <cell r="E69">
            <v>29100</v>
          </cell>
          <cell r="F69">
            <v>28500</v>
          </cell>
          <cell r="G69" t="str">
            <v>3пс</v>
          </cell>
        </row>
        <row r="70">
          <cell r="A70" t="str">
            <v>Ф 12</v>
          </cell>
          <cell r="B70">
            <v>11.7</v>
          </cell>
          <cell r="C70">
            <v>32000</v>
          </cell>
          <cell r="D70">
            <v>29600</v>
          </cell>
          <cell r="E70">
            <v>29000</v>
          </cell>
          <cell r="F70">
            <v>28400</v>
          </cell>
          <cell r="G70" t="str">
            <v>3пс</v>
          </cell>
        </row>
        <row r="71">
          <cell r="A71" t="str">
            <v>Ф 14</v>
          </cell>
          <cell r="B71">
            <v>11.7</v>
          </cell>
          <cell r="C71">
            <v>30250</v>
          </cell>
          <cell r="D71">
            <v>27950</v>
          </cell>
          <cell r="E71">
            <v>27450</v>
          </cell>
          <cell r="F71">
            <v>26900</v>
          </cell>
          <cell r="G71" t="str">
            <v>3пс</v>
          </cell>
        </row>
        <row r="72">
          <cell r="A72" t="str">
            <v>ф 14</v>
          </cell>
          <cell r="B72" t="str">
            <v>н/д</v>
          </cell>
          <cell r="C72">
            <v>22950</v>
          </cell>
          <cell r="D72" t="str">
            <v> </v>
          </cell>
          <cell r="E72" t="str">
            <v> </v>
          </cell>
          <cell r="F72" t="str">
            <v> </v>
          </cell>
          <cell r="G72" t="str">
            <v>3 пс</v>
          </cell>
        </row>
        <row r="73">
          <cell r="A73" t="str">
            <v>Ф 16</v>
          </cell>
          <cell r="B73">
            <v>11.7</v>
          </cell>
          <cell r="C73">
            <v>30250</v>
          </cell>
          <cell r="D73" t="str">
            <v> </v>
          </cell>
          <cell r="E73" t="str">
            <v> </v>
          </cell>
          <cell r="F73" t="str">
            <v> </v>
          </cell>
          <cell r="G73" t="str">
            <v>3пс-5</v>
          </cell>
        </row>
        <row r="74">
          <cell r="A74" t="str">
            <v>Ф 16</v>
          </cell>
          <cell r="B74" t="str">
            <v>н/д</v>
          </cell>
          <cell r="C74">
            <v>22200</v>
          </cell>
          <cell r="D74" t="str">
            <v> </v>
          </cell>
          <cell r="E74" t="str">
            <v> </v>
          </cell>
          <cell r="F74" t="str">
            <v> </v>
          </cell>
          <cell r="G74" t="str">
            <v>3пс-5</v>
          </cell>
        </row>
        <row r="76">
          <cell r="A76" t="str">
            <v>Ф 18</v>
          </cell>
          <cell r="B76">
            <v>11.7</v>
          </cell>
          <cell r="C76">
            <v>30250</v>
          </cell>
          <cell r="D76">
            <v>27950</v>
          </cell>
          <cell r="E76">
            <v>27450</v>
          </cell>
          <cell r="F76" t="str">
            <v> </v>
          </cell>
          <cell r="G76" t="str">
            <v>3пс-5/сп-5</v>
          </cell>
        </row>
        <row r="77">
          <cell r="A77" t="str">
            <v>Ф 18</v>
          </cell>
          <cell r="B77" t="str">
            <v>н/д</v>
          </cell>
          <cell r="C77">
            <v>22200</v>
          </cell>
          <cell r="D77" t="str">
            <v> </v>
          </cell>
          <cell r="E77" t="str">
            <v> </v>
          </cell>
          <cell r="F77" t="str">
            <v> </v>
          </cell>
          <cell r="G77" t="str">
            <v>3пс-5/сп-5</v>
          </cell>
        </row>
        <row r="78">
          <cell r="A78" t="str">
            <v>Ф 20</v>
          </cell>
          <cell r="B78" t="str">
            <v>5,4 / 11,7</v>
          </cell>
          <cell r="C78" t="str">
            <v>-</v>
          </cell>
          <cell r="D78" t="str">
            <v> </v>
          </cell>
          <cell r="E78" t="str">
            <v> </v>
          </cell>
          <cell r="F78" t="str">
            <v> </v>
          </cell>
          <cell r="G78" t="str">
            <v>3пс-5/сп-5</v>
          </cell>
        </row>
        <row r="79">
          <cell r="A79" t="str">
            <v>Ф 25</v>
          </cell>
          <cell r="B79">
            <v>5.4</v>
          </cell>
          <cell r="C79" t="str">
            <v>-</v>
          </cell>
          <cell r="D79" t="str">
            <v> </v>
          </cell>
          <cell r="E79" t="str">
            <v> </v>
          </cell>
          <cell r="F79" t="str">
            <v> </v>
          </cell>
          <cell r="G79" t="str">
            <v>3пс-5/сп-5</v>
          </cell>
        </row>
        <row r="80">
          <cell r="A80" t="str">
            <v>Ф 36</v>
          </cell>
          <cell r="B80" t="str">
            <v>6,0 / 10</v>
          </cell>
          <cell r="C80">
            <v>29200</v>
          </cell>
          <cell r="D80">
            <v>27000</v>
          </cell>
          <cell r="E80" t="str">
            <v> </v>
          </cell>
          <cell r="F80" t="str">
            <v> </v>
          </cell>
          <cell r="G80" t="str">
            <v>3пс</v>
          </cell>
        </row>
        <row r="81">
          <cell r="A81" t="str">
            <v>Ф 70</v>
          </cell>
          <cell r="B81" t="str">
            <v>6,0</v>
          </cell>
          <cell r="C81">
            <v>30500</v>
          </cell>
          <cell r="D81" t="str">
            <v> </v>
          </cell>
          <cell r="E81" t="str">
            <v> </v>
          </cell>
          <cell r="F81" t="str">
            <v> </v>
          </cell>
          <cell r="G81" t="str">
            <v>ст3</v>
          </cell>
        </row>
        <row r="82">
          <cell r="A82" t="str">
            <v>Ф 80</v>
          </cell>
          <cell r="B82" t="str">
            <v>н/м</v>
          </cell>
          <cell r="C82">
            <v>200000</v>
          </cell>
          <cell r="D82" t="str">
            <v> </v>
          </cell>
          <cell r="E82" t="str">
            <v> </v>
          </cell>
          <cell r="F82" t="str">
            <v> </v>
          </cell>
          <cell r="G82" t="str">
            <v>12Х18Н10Т</v>
          </cell>
        </row>
        <row r="83">
          <cell r="A83" t="str">
            <v>Ф 120</v>
          </cell>
          <cell r="B83" t="str">
            <v>н/м</v>
          </cell>
          <cell r="C83">
            <v>200000</v>
          </cell>
          <cell r="D83" t="str">
            <v> </v>
          </cell>
          <cell r="E83" t="str">
            <v> </v>
          </cell>
          <cell r="F83" t="str">
            <v> </v>
          </cell>
          <cell r="G83" t="str">
            <v>08Х16Н10Т</v>
          </cell>
        </row>
        <row r="85">
          <cell r="A85" t="str">
            <v>Катанка Ф 6,5</v>
          </cell>
          <cell r="B85" t="str">
            <v>размотка</v>
          </cell>
          <cell r="C85">
            <v>33700</v>
          </cell>
          <cell r="D85">
            <v>31200</v>
          </cell>
          <cell r="E85">
            <v>30600</v>
          </cell>
          <cell r="F85">
            <v>29950</v>
          </cell>
          <cell r="G85" t="str">
            <v>3пс/сп</v>
          </cell>
        </row>
        <row r="87">
          <cell r="A87" t="str">
            <v>Ф 8,0</v>
          </cell>
          <cell r="B87" t="str">
            <v>размотка</v>
          </cell>
          <cell r="C87">
            <v>32850</v>
          </cell>
          <cell r="D87">
            <v>31450</v>
          </cell>
          <cell r="E87">
            <v>29850</v>
          </cell>
          <cell r="F87">
            <v>29200</v>
          </cell>
          <cell r="G87" t="str">
            <v>3пс/сп</v>
          </cell>
        </row>
        <row r="88">
          <cell r="A88" t="str">
            <v>Ф 8,0</v>
          </cell>
          <cell r="B88" t="str">
            <v>бухта </v>
          </cell>
          <cell r="C88">
            <v>31550</v>
          </cell>
          <cell r="D88">
            <v>29100</v>
          </cell>
          <cell r="E88">
            <v>28550</v>
          </cell>
          <cell r="F88">
            <v>27950</v>
          </cell>
          <cell r="G88" t="str">
            <v>3пс/сп</v>
          </cell>
        </row>
        <row r="90">
          <cell r="A90" t="str">
            <v>Балка    № 10</v>
          </cell>
          <cell r="B90">
            <v>9</v>
          </cell>
          <cell r="C90">
            <v>32300</v>
          </cell>
          <cell r="D90">
            <v>29950</v>
          </cell>
          <cell r="E90">
            <v>29350</v>
          </cell>
          <cell r="F90">
            <v>28750</v>
          </cell>
          <cell r="G90" t="str">
            <v>ст3</v>
          </cell>
        </row>
        <row r="91">
          <cell r="A91" t="str">
            <v>№ 12Б1</v>
          </cell>
          <cell r="B91">
            <v>9</v>
          </cell>
          <cell r="C91">
            <v>33400</v>
          </cell>
          <cell r="D91">
            <v>30900</v>
          </cell>
          <cell r="E91">
            <v>30300</v>
          </cell>
          <cell r="F91" t="str">
            <v> </v>
          </cell>
          <cell r="G91" t="str">
            <v>ст3</v>
          </cell>
        </row>
        <row r="92">
          <cell r="A92" t="str">
            <v>№ 12 </v>
          </cell>
          <cell r="B92">
            <v>9</v>
          </cell>
          <cell r="C92">
            <v>32350</v>
          </cell>
          <cell r="D92">
            <v>29950</v>
          </cell>
          <cell r="E92">
            <v>29350</v>
          </cell>
          <cell r="F92" t="str">
            <v> </v>
          </cell>
          <cell r="G92" t="str">
            <v>ст3</v>
          </cell>
        </row>
        <row r="93">
          <cell r="A93" t="str">
            <v>№ 14Б1</v>
          </cell>
          <cell r="B93" t="str">
            <v>12,0</v>
          </cell>
          <cell r="C93">
            <v>33400</v>
          </cell>
          <cell r="D93">
            <v>30900</v>
          </cell>
          <cell r="E93">
            <v>30300</v>
          </cell>
          <cell r="F93" t="str">
            <v> </v>
          </cell>
          <cell r="G93" t="str">
            <v>ст3</v>
          </cell>
        </row>
        <row r="94">
          <cell r="A94" t="str">
            <v>№ 14</v>
          </cell>
          <cell r="B94" t="str">
            <v>12,0</v>
          </cell>
          <cell r="C94">
            <v>31650</v>
          </cell>
          <cell r="D94">
            <v>29300</v>
          </cell>
          <cell r="E94">
            <v>28700</v>
          </cell>
          <cell r="F94" t="str">
            <v> </v>
          </cell>
          <cell r="G94" t="str">
            <v>ст3</v>
          </cell>
        </row>
        <row r="95">
          <cell r="A95" t="str">
            <v>№ 14</v>
          </cell>
          <cell r="B95" t="str">
            <v>н/м</v>
          </cell>
          <cell r="C95">
            <v>24200</v>
          </cell>
          <cell r="D95" t="str">
            <v> </v>
          </cell>
          <cell r="E95" t="str">
            <v> </v>
          </cell>
          <cell r="F95" t="str">
            <v> </v>
          </cell>
          <cell r="G95" t="str">
            <v>ст3</v>
          </cell>
        </row>
        <row r="96">
          <cell r="A96" t="str">
            <v>№ 20</v>
          </cell>
          <cell r="B96" t="str">
            <v>12,0</v>
          </cell>
          <cell r="C96" t="str">
            <v>-</v>
          </cell>
          <cell r="D96" t="str">
            <v> </v>
          </cell>
          <cell r="E96" t="str">
            <v> </v>
          </cell>
          <cell r="F96" t="str">
            <v> </v>
          </cell>
          <cell r="G96" t="str">
            <v>ст3</v>
          </cell>
        </row>
        <row r="97">
          <cell r="A97" t="str">
            <v>№ 30 Б1</v>
          </cell>
          <cell r="B97" t="str">
            <v>12,0</v>
          </cell>
          <cell r="C97">
            <v>38100</v>
          </cell>
          <cell r="D97">
            <v>35250</v>
          </cell>
          <cell r="E97">
            <v>34600</v>
          </cell>
          <cell r="F97">
            <v>33900</v>
          </cell>
          <cell r="G97" t="str">
            <v>ст3</v>
          </cell>
        </row>
        <row r="98">
          <cell r="A98" t="str">
            <v> № 30</v>
          </cell>
          <cell r="B98" t="str">
            <v>н/д</v>
          </cell>
          <cell r="C98">
            <v>23500</v>
          </cell>
          <cell r="D98" t="str">
            <v> </v>
          </cell>
          <cell r="E98" t="str">
            <v> </v>
          </cell>
          <cell r="F98" t="str">
            <v> </v>
          </cell>
          <cell r="G98" t="str">
            <v>ст3</v>
          </cell>
        </row>
        <row r="100">
          <cell r="A100" t="str">
            <v> 10х10</v>
          </cell>
          <cell r="B100">
            <v>6</v>
          </cell>
          <cell r="C100">
            <v>34600</v>
          </cell>
          <cell r="D100">
            <v>32050</v>
          </cell>
          <cell r="E100">
            <v>31400</v>
          </cell>
          <cell r="F100">
            <v>30800</v>
          </cell>
          <cell r="G100" t="str">
            <v>3сп-2</v>
          </cell>
        </row>
        <row r="101">
          <cell r="A101" t="str">
            <v> 12х12</v>
          </cell>
          <cell r="B101">
            <v>6</v>
          </cell>
          <cell r="C101">
            <v>33600</v>
          </cell>
          <cell r="D101">
            <v>31100</v>
          </cell>
          <cell r="E101">
            <v>30500</v>
          </cell>
          <cell r="F101">
            <v>29900</v>
          </cell>
          <cell r="G101" t="str">
            <v>3сп-3</v>
          </cell>
        </row>
        <row r="102">
          <cell r="A102" t="str">
            <v>14х14</v>
          </cell>
          <cell r="B102">
            <v>6</v>
          </cell>
          <cell r="C102">
            <v>32550</v>
          </cell>
          <cell r="D102">
            <v>30150</v>
          </cell>
          <cell r="E102" t="str">
            <v> </v>
          </cell>
          <cell r="F102" t="str">
            <v> </v>
          </cell>
          <cell r="G102" t="str">
            <v>3пс</v>
          </cell>
        </row>
        <row r="103">
          <cell r="A103" t="str">
            <v>16х16</v>
          </cell>
          <cell r="B103">
            <v>6</v>
          </cell>
          <cell r="C103">
            <v>32150</v>
          </cell>
          <cell r="D103">
            <v>29750</v>
          </cell>
          <cell r="E103">
            <v>29150</v>
          </cell>
          <cell r="F103" t="str">
            <v> </v>
          </cell>
          <cell r="G103" t="str">
            <v>3пс</v>
          </cell>
        </row>
        <row r="104">
          <cell r="A104" t="str">
            <v>20х20</v>
          </cell>
          <cell r="B104" t="str">
            <v>6,0</v>
          </cell>
          <cell r="C104">
            <v>32500</v>
          </cell>
          <cell r="D104">
            <v>30100</v>
          </cell>
          <cell r="E104">
            <v>29450</v>
          </cell>
          <cell r="F104" t="str">
            <v> </v>
          </cell>
          <cell r="G104" t="str">
            <v>3пс</v>
          </cell>
        </row>
        <row r="105">
          <cell r="A105" t="str">
            <v>Сталь динам. 0,5х1000</v>
          </cell>
          <cell r="C105" t="str">
            <v> </v>
          </cell>
          <cell r="D105" t="str">
            <v> </v>
          </cell>
          <cell r="E105" t="str">
            <v> </v>
          </cell>
          <cell r="F105" t="str">
            <v> </v>
          </cell>
        </row>
        <row r="106">
          <cell r="A106" t="str">
            <v>Лист Г/К    1.5</v>
          </cell>
          <cell r="B106" t="str">
            <v>1,25х2,5</v>
          </cell>
          <cell r="C106">
            <v>30300</v>
          </cell>
          <cell r="D106">
            <v>28050</v>
          </cell>
          <cell r="E106">
            <v>27500</v>
          </cell>
          <cell r="F106">
            <v>26950</v>
          </cell>
          <cell r="G106" t="str">
            <v>ст3пс/2пс</v>
          </cell>
        </row>
        <row r="107">
          <cell r="A107" t="str">
            <v> 2.0</v>
          </cell>
          <cell r="B107" t="str">
            <v>1,25х2,5</v>
          </cell>
          <cell r="C107">
            <v>30000</v>
          </cell>
          <cell r="D107">
            <v>27750</v>
          </cell>
          <cell r="E107">
            <v>27200</v>
          </cell>
          <cell r="F107">
            <v>26650</v>
          </cell>
          <cell r="G107" t="str">
            <v>ст3пс-5/сп-5</v>
          </cell>
        </row>
        <row r="108">
          <cell r="A108" t="str">
            <v> 2.5</v>
          </cell>
          <cell r="B108" t="str">
            <v>1,25х2,5</v>
          </cell>
          <cell r="C108">
            <v>29800</v>
          </cell>
          <cell r="D108">
            <v>27600</v>
          </cell>
          <cell r="E108">
            <v>27050</v>
          </cell>
          <cell r="F108">
            <v>26500</v>
          </cell>
          <cell r="G108" t="str">
            <v>ст3пс/сп</v>
          </cell>
        </row>
        <row r="109">
          <cell r="A109" t="str">
            <v>3.0</v>
          </cell>
          <cell r="B109" t="str">
            <v>1,25х2,5</v>
          </cell>
          <cell r="C109">
            <v>30000</v>
          </cell>
          <cell r="D109">
            <v>27750</v>
          </cell>
          <cell r="E109">
            <v>27200</v>
          </cell>
          <cell r="F109">
            <v>26650</v>
          </cell>
          <cell r="G109" t="str">
            <v>ст3пс/сп-5</v>
          </cell>
        </row>
        <row r="110">
          <cell r="A110" t="str">
            <v>4</v>
          </cell>
          <cell r="B110" t="str">
            <v>1,5х6,0</v>
          </cell>
          <cell r="C110">
            <v>29500</v>
          </cell>
          <cell r="D110">
            <v>27350</v>
          </cell>
          <cell r="E110">
            <v>26800</v>
          </cell>
          <cell r="F110">
            <v>26250</v>
          </cell>
          <cell r="G110" t="str">
            <v>ст3пс-5/сп-5</v>
          </cell>
        </row>
        <row r="111">
          <cell r="A111">
            <v>5</v>
          </cell>
          <cell r="B111" t="str">
            <v>1,5х6,0</v>
          </cell>
          <cell r="C111">
            <v>29500</v>
          </cell>
          <cell r="D111">
            <v>27350</v>
          </cell>
          <cell r="E111">
            <v>26800</v>
          </cell>
          <cell r="F111">
            <v>26250</v>
          </cell>
          <cell r="G111" t="str">
            <v>ст3пс-5</v>
          </cell>
        </row>
        <row r="112">
          <cell r="A112">
            <v>6</v>
          </cell>
          <cell r="B112" t="str">
            <v>1,5х6,0</v>
          </cell>
          <cell r="C112">
            <v>28650</v>
          </cell>
          <cell r="D112">
            <v>26550</v>
          </cell>
          <cell r="E112">
            <v>26050</v>
          </cell>
          <cell r="F112">
            <v>25500</v>
          </cell>
          <cell r="G112" t="str">
            <v>ст3пс-5/сп-5 / ст20</v>
          </cell>
        </row>
        <row r="113">
          <cell r="A113">
            <v>8</v>
          </cell>
          <cell r="B113" t="str">
            <v>1,5х6,0</v>
          </cell>
          <cell r="C113">
            <v>29350</v>
          </cell>
          <cell r="D113">
            <v>27150</v>
          </cell>
          <cell r="E113">
            <v>26650</v>
          </cell>
          <cell r="F113">
            <v>26100</v>
          </cell>
          <cell r="G113" t="str">
            <v>ст3пс/сп-5</v>
          </cell>
        </row>
        <row r="114">
          <cell r="A114">
            <v>10</v>
          </cell>
          <cell r="B114" t="str">
            <v>1,5х6,0</v>
          </cell>
          <cell r="C114">
            <v>29350</v>
          </cell>
          <cell r="D114">
            <v>27150</v>
          </cell>
          <cell r="E114">
            <v>26650</v>
          </cell>
          <cell r="F114">
            <v>26100</v>
          </cell>
          <cell r="G114" t="str">
            <v>ст3сп-5 / ст20</v>
          </cell>
        </row>
        <row r="115">
          <cell r="A115">
            <v>12</v>
          </cell>
          <cell r="B115" t="str">
            <v>1,5х6,0</v>
          </cell>
          <cell r="C115">
            <v>28450</v>
          </cell>
          <cell r="D115">
            <v>26350</v>
          </cell>
          <cell r="E115">
            <v>25800</v>
          </cell>
          <cell r="F115">
            <v>25300</v>
          </cell>
          <cell r="G115" t="str">
            <v>ст3сп-5 / ст20</v>
          </cell>
        </row>
        <row r="116">
          <cell r="A116">
            <v>14</v>
          </cell>
          <cell r="B116" t="str">
            <v>1,5х6,0</v>
          </cell>
          <cell r="C116" t="str">
            <v>-</v>
          </cell>
          <cell r="D116" t="str">
            <v> </v>
          </cell>
          <cell r="E116" t="str">
            <v>  </v>
          </cell>
          <cell r="F116" t="str">
            <v> </v>
          </cell>
          <cell r="G116" t="str">
            <v>ст3сп/пс</v>
          </cell>
        </row>
        <row r="117">
          <cell r="A117">
            <v>16</v>
          </cell>
          <cell r="B117" t="str">
            <v>1,5х6,0</v>
          </cell>
          <cell r="C117">
            <v>30650</v>
          </cell>
          <cell r="D117">
            <v>28350</v>
          </cell>
          <cell r="E117">
            <v>27800</v>
          </cell>
          <cell r="F117">
            <v>27250</v>
          </cell>
          <cell r="G117" t="str">
            <v>ст3сп/пс</v>
          </cell>
        </row>
        <row r="118">
          <cell r="A118">
            <v>20</v>
          </cell>
          <cell r="B118" t="str">
            <v>1,5х6,0</v>
          </cell>
          <cell r="C118">
            <v>30700</v>
          </cell>
          <cell r="D118">
            <v>28400</v>
          </cell>
          <cell r="E118">
            <v>27850</v>
          </cell>
          <cell r="F118">
            <v>27300</v>
          </cell>
          <cell r="G118" t="str">
            <v>ст3сп</v>
          </cell>
        </row>
        <row r="119">
          <cell r="A119">
            <v>25</v>
          </cell>
          <cell r="B119" t="str">
            <v>1,5х6,0</v>
          </cell>
          <cell r="C119" t="str">
            <v> -</v>
          </cell>
          <cell r="D119" t="str">
            <v> </v>
          </cell>
          <cell r="E119" t="str">
            <v> </v>
          </cell>
          <cell r="F119" t="str">
            <v> </v>
          </cell>
          <cell r="G119" t="str">
            <v>ст3</v>
          </cell>
        </row>
        <row r="120">
          <cell r="A120">
            <v>50</v>
          </cell>
          <cell r="B120" t="str">
            <v>1,5х6,0</v>
          </cell>
          <cell r="C120">
            <v>31500</v>
          </cell>
          <cell r="D120" t="str">
            <v> </v>
          </cell>
          <cell r="E120" t="str">
            <v> </v>
          </cell>
          <cell r="F120" t="str">
            <v> </v>
          </cell>
          <cell r="G120" t="str">
            <v>ст3</v>
          </cell>
        </row>
        <row r="121">
          <cell r="A121" t="str">
            <v>Лист ГК   09Г2С    4</v>
          </cell>
          <cell r="B121" t="str">
            <v>1,5х6,0</v>
          </cell>
          <cell r="C121" t="str">
            <v>-</v>
          </cell>
          <cell r="D121" t="str">
            <v> </v>
          </cell>
          <cell r="E121" t="str">
            <v> </v>
          </cell>
          <cell r="F121" t="str">
            <v> </v>
          </cell>
          <cell r="G121" t="str">
            <v>09Г2С-14</v>
          </cell>
        </row>
        <row r="122">
          <cell r="A122">
            <v>5</v>
          </cell>
          <cell r="B122" t="str">
            <v>1,5х6,0</v>
          </cell>
          <cell r="C122">
            <v>32850</v>
          </cell>
          <cell r="D122">
            <v>30400</v>
          </cell>
          <cell r="E122">
            <v>29800</v>
          </cell>
          <cell r="F122" t="str">
            <v> </v>
          </cell>
          <cell r="G122" t="str">
            <v>09Г2С-12</v>
          </cell>
        </row>
        <row r="123">
          <cell r="A123">
            <v>8</v>
          </cell>
          <cell r="B123" t="str">
            <v>1,5х6,0</v>
          </cell>
          <cell r="C123">
            <v>32850</v>
          </cell>
          <cell r="D123">
            <v>30400</v>
          </cell>
          <cell r="E123">
            <v>29800</v>
          </cell>
          <cell r="F123" t="str">
            <v> </v>
          </cell>
          <cell r="G123" t="str">
            <v>09Г2С-12</v>
          </cell>
        </row>
        <row r="124">
          <cell r="A124">
            <v>12</v>
          </cell>
          <cell r="B124" t="str">
            <v>1,5х6,0</v>
          </cell>
          <cell r="C124">
            <v>32850</v>
          </cell>
          <cell r="D124">
            <v>30400</v>
          </cell>
          <cell r="E124">
            <v>29800</v>
          </cell>
          <cell r="F124" t="str">
            <v> </v>
          </cell>
          <cell r="G124" t="str">
            <v>09Г2С-12</v>
          </cell>
        </row>
        <row r="125">
          <cell r="A125" t="str">
            <v>Лист рифл. чечев.    3</v>
          </cell>
          <cell r="B125" t="str">
            <v>1,25х2,5</v>
          </cell>
          <cell r="C125">
            <v>31250</v>
          </cell>
          <cell r="D125">
            <v>28900</v>
          </cell>
          <cell r="E125">
            <v>28350</v>
          </cell>
          <cell r="F125">
            <v>27800</v>
          </cell>
          <cell r="G125" t="str">
            <v>2пс/3пс</v>
          </cell>
        </row>
        <row r="126">
          <cell r="A126" t="str">
            <v>чечев.  3</v>
          </cell>
          <cell r="B126" t="str">
            <v>1,5х6,0</v>
          </cell>
          <cell r="C126">
            <v>30600</v>
          </cell>
          <cell r="D126">
            <v>28300</v>
          </cell>
          <cell r="E126">
            <v>27750</v>
          </cell>
          <cell r="F126" t="str">
            <v> </v>
          </cell>
          <cell r="G126" t="str">
            <v>2сп/3сп</v>
          </cell>
        </row>
        <row r="127">
          <cell r="A127" t="str">
            <v>ромб./чеч  4</v>
          </cell>
          <cell r="B127" t="str">
            <v>1,5х6,0</v>
          </cell>
          <cell r="C127" t="str">
            <v>-</v>
          </cell>
          <cell r="D127" t="str">
            <v> </v>
          </cell>
          <cell r="E127" t="str">
            <v> </v>
          </cell>
          <cell r="F127" t="str">
            <v> </v>
          </cell>
          <cell r="G127" t="str">
            <v>2пс/3сп</v>
          </cell>
        </row>
        <row r="128">
          <cell r="A128" t="str">
            <v>ромб./чеч  5</v>
          </cell>
          <cell r="B128" t="str">
            <v>1,5х6,0</v>
          </cell>
          <cell r="C128">
            <v>31650</v>
          </cell>
          <cell r="D128">
            <v>29300</v>
          </cell>
          <cell r="E128">
            <v>28750</v>
          </cell>
          <cell r="F128">
            <v>28150</v>
          </cell>
          <cell r="G128" t="str">
            <v>2пс/3сп</v>
          </cell>
        </row>
        <row r="129">
          <cell r="A129" t="str">
            <v>чечев.  8</v>
          </cell>
          <cell r="B129" t="str">
            <v>1,5х6,0</v>
          </cell>
          <cell r="C129">
            <v>29000</v>
          </cell>
          <cell r="D129">
            <v>26850</v>
          </cell>
          <cell r="E129">
            <v>26350</v>
          </cell>
          <cell r="F129">
            <v>25800</v>
          </cell>
          <cell r="G129" t="str">
            <v>2пс/3сп</v>
          </cell>
        </row>
        <row r="130">
          <cell r="A130" t="str">
            <v>Лист Х/К    0.6</v>
          </cell>
          <cell r="B130" t="str">
            <v>1,25х2,5</v>
          </cell>
          <cell r="C130">
            <v>37650</v>
          </cell>
          <cell r="D130">
            <v>34850</v>
          </cell>
          <cell r="E130">
            <v>34200</v>
          </cell>
          <cell r="F130">
            <v>33500</v>
          </cell>
          <cell r="G130" t="str">
            <v>08пс/сп</v>
          </cell>
        </row>
        <row r="131">
          <cell r="A131" t="str">
            <v>0.8</v>
          </cell>
          <cell r="B131" t="str">
            <v>1,25х2,5</v>
          </cell>
          <cell r="C131">
            <v>35100</v>
          </cell>
          <cell r="D131">
            <v>32500</v>
          </cell>
          <cell r="E131">
            <v>31850</v>
          </cell>
          <cell r="F131">
            <v>31200</v>
          </cell>
          <cell r="G131" t="str">
            <v>08пс/сп</v>
          </cell>
        </row>
        <row r="132">
          <cell r="A132" t="str">
            <v>1.0</v>
          </cell>
          <cell r="B132" t="str">
            <v>1,25х2,5</v>
          </cell>
          <cell r="C132">
            <v>35050</v>
          </cell>
          <cell r="D132">
            <v>32500</v>
          </cell>
          <cell r="E132">
            <v>31850</v>
          </cell>
          <cell r="F132">
            <v>31200</v>
          </cell>
          <cell r="G132" t="str">
            <v>08пс/сп</v>
          </cell>
        </row>
        <row r="133">
          <cell r="A133" t="str">
            <v>1.2</v>
          </cell>
          <cell r="B133" t="str">
            <v>1,25х2,5</v>
          </cell>
          <cell r="C133">
            <v>34800</v>
          </cell>
          <cell r="D133">
            <v>32200</v>
          </cell>
          <cell r="E133">
            <v>31600</v>
          </cell>
          <cell r="F133">
            <v>30950</v>
          </cell>
          <cell r="G133" t="str">
            <v>08пс/сп</v>
          </cell>
        </row>
        <row r="134">
          <cell r="A134" t="str">
            <v>1.5</v>
          </cell>
          <cell r="B134" t="str">
            <v>1,25х2,5</v>
          </cell>
          <cell r="C134">
            <v>35450</v>
          </cell>
          <cell r="D134">
            <v>32800</v>
          </cell>
          <cell r="E134" t="str">
            <v> </v>
          </cell>
          <cell r="F134" t="str">
            <v> </v>
          </cell>
          <cell r="G134" t="str">
            <v>08пс/сп</v>
          </cell>
        </row>
        <row r="135">
          <cell r="A135" t="str">
            <v>2.0</v>
          </cell>
          <cell r="B135" t="str">
            <v>1,25х2,5</v>
          </cell>
          <cell r="C135">
            <v>34700</v>
          </cell>
          <cell r="D135">
            <v>32100</v>
          </cell>
          <cell r="E135">
            <v>31500</v>
          </cell>
          <cell r="F135">
            <v>30850</v>
          </cell>
          <cell r="G135" t="str">
            <v>08пс/сп</v>
          </cell>
        </row>
        <row r="136">
          <cell r="A136" t="str">
            <v>2.0</v>
          </cell>
          <cell r="B136" t="str">
            <v>1,0х2,0</v>
          </cell>
          <cell r="C136">
            <v>31250</v>
          </cell>
          <cell r="D136">
            <v>30650</v>
          </cell>
          <cell r="E136" t="str">
            <v> </v>
          </cell>
          <cell r="F136" t="str">
            <v> </v>
          </cell>
          <cell r="G136" t="str">
            <v>08пс</v>
          </cell>
        </row>
        <row r="137">
          <cell r="A137" t="str">
            <v>2.5</v>
          </cell>
          <cell r="B137" t="str">
            <v>1,25х2,5</v>
          </cell>
          <cell r="C137" t="str">
            <v>-</v>
          </cell>
          <cell r="D137" t="str">
            <v> </v>
          </cell>
          <cell r="E137" t="str">
            <v> </v>
          </cell>
          <cell r="F137" t="str">
            <v> </v>
          </cell>
          <cell r="G137" t="str">
            <v>08пс/сп</v>
          </cell>
        </row>
        <row r="138">
          <cell r="A138" t="str">
            <v>3.0</v>
          </cell>
          <cell r="B138" t="str">
            <v>1,25х2,5</v>
          </cell>
          <cell r="C138">
            <v>35150</v>
          </cell>
          <cell r="D138">
            <v>32550</v>
          </cell>
          <cell r="E138">
            <v>31850</v>
          </cell>
          <cell r="F138">
            <v>31300</v>
          </cell>
          <cell r="G138" t="str">
            <v>08пс/сп</v>
          </cell>
        </row>
        <row r="139">
          <cell r="B139" t="str">
            <v>1,0х2,0</v>
          </cell>
          <cell r="C139">
            <v>44100</v>
          </cell>
          <cell r="D139">
            <v>40850</v>
          </cell>
          <cell r="E139">
            <v>40050</v>
          </cell>
          <cell r="F139" t="str">
            <v> </v>
          </cell>
          <cell r="G139" t="str">
            <v>08пс/сп</v>
          </cell>
        </row>
        <row r="140">
          <cell r="A140" t="str">
            <v>Полоса   20х4</v>
          </cell>
          <cell r="B140" t="str">
            <v>2 - 6,6м</v>
          </cell>
          <cell r="C140">
            <v>34900</v>
          </cell>
          <cell r="D140">
            <v>32300</v>
          </cell>
          <cell r="E140">
            <v>31700</v>
          </cell>
          <cell r="F140">
            <v>31050</v>
          </cell>
          <cell r="G140" t="str">
            <v>3пс/сп</v>
          </cell>
        </row>
        <row r="141">
          <cell r="A141" t="str">
            <v>25х4</v>
          </cell>
          <cell r="B141" t="str">
            <v>6м</v>
          </cell>
          <cell r="C141" t="str">
            <v>-</v>
          </cell>
          <cell r="D141" t="str">
            <v> </v>
          </cell>
          <cell r="E141" t="str">
            <v> </v>
          </cell>
          <cell r="F141" t="str">
            <v> </v>
          </cell>
          <cell r="G141" t="str">
            <v>3пс/сп</v>
          </cell>
        </row>
        <row r="142">
          <cell r="A142" t="str">
            <v>30х4</v>
          </cell>
          <cell r="B142" t="str">
            <v>6 </v>
          </cell>
          <cell r="C142">
            <v>34100</v>
          </cell>
          <cell r="D142">
            <v>31600</v>
          </cell>
          <cell r="E142">
            <v>30950</v>
          </cell>
          <cell r="F142" t="str">
            <v> </v>
          </cell>
          <cell r="G142" t="str">
            <v>3пс/сп</v>
          </cell>
        </row>
        <row r="143">
          <cell r="A143" t="str">
            <v>40х4</v>
          </cell>
          <cell r="B143" t="str">
            <v>6</v>
          </cell>
          <cell r="C143">
            <v>34600</v>
          </cell>
          <cell r="D143">
            <v>32050</v>
          </cell>
          <cell r="E143">
            <v>31400</v>
          </cell>
          <cell r="F143">
            <v>30800</v>
          </cell>
          <cell r="G143" t="str">
            <v>3пс/сп</v>
          </cell>
        </row>
        <row r="144">
          <cell r="A144" t="str">
            <v>50х4</v>
          </cell>
          <cell r="B144" t="str">
            <v>6</v>
          </cell>
          <cell r="C144">
            <v>34600</v>
          </cell>
          <cell r="D144">
            <v>32050</v>
          </cell>
          <cell r="E144" t="str">
            <v> </v>
          </cell>
          <cell r="F144" t="str">
            <v> </v>
          </cell>
          <cell r="G144" t="str">
            <v>3пс/сп</v>
          </cell>
        </row>
        <row r="145">
          <cell r="A145" t="str">
            <v>50х5</v>
          </cell>
          <cell r="B145" t="str">
            <v>6</v>
          </cell>
          <cell r="C145">
            <v>34300</v>
          </cell>
          <cell r="D145">
            <v>31750</v>
          </cell>
          <cell r="E145" t="str">
            <v> </v>
          </cell>
          <cell r="F145" t="str">
            <v> </v>
          </cell>
          <cell r="G145" t="str">
            <v>3пс/сп</v>
          </cell>
        </row>
        <row r="146">
          <cell r="A146" t="str">
            <v>60х20</v>
          </cell>
          <cell r="B146" t="str">
            <v>2-6</v>
          </cell>
          <cell r="C146">
            <v>25000</v>
          </cell>
          <cell r="D146" t="str">
            <v> </v>
          </cell>
          <cell r="E146" t="str">
            <v> </v>
          </cell>
          <cell r="F146" t="str">
            <v> </v>
          </cell>
          <cell r="G146" t="str">
            <v>3пс/сп</v>
          </cell>
        </row>
        <row r="147">
          <cell r="A147" t="str">
            <v>Труба ВГП    ф15х2,5</v>
          </cell>
          <cell r="B147" t="str">
            <v>7,8 / 6,1</v>
          </cell>
          <cell r="C147">
            <v>36200</v>
          </cell>
          <cell r="D147">
            <v>33500</v>
          </cell>
          <cell r="E147">
            <v>32850</v>
          </cell>
          <cell r="F147">
            <v>32200</v>
          </cell>
          <cell r="G147" t="str">
            <v>1-3пс/сп</v>
          </cell>
        </row>
        <row r="148">
          <cell r="A148" t="str">
            <v>ф15х2,8</v>
          </cell>
          <cell r="B148" t="str">
            <v>7,8 / 6,0</v>
          </cell>
          <cell r="C148">
            <v>35150</v>
          </cell>
          <cell r="D148">
            <v>32550</v>
          </cell>
          <cell r="E148">
            <v>31950</v>
          </cell>
          <cell r="F148">
            <v>31290</v>
          </cell>
          <cell r="G148" t="str">
            <v>1-3пс/сп</v>
          </cell>
        </row>
        <row r="149">
          <cell r="A149" t="str">
            <v>ф 20х2.8</v>
          </cell>
          <cell r="B149" t="str">
            <v>8,5 / 9,0</v>
          </cell>
          <cell r="C149">
            <v>34450</v>
          </cell>
          <cell r="D149">
            <v>31900</v>
          </cell>
          <cell r="E149">
            <v>31300</v>
          </cell>
          <cell r="F149">
            <v>30900</v>
          </cell>
          <cell r="G149" t="str">
            <v>1-3пс/сп</v>
          </cell>
        </row>
        <row r="150">
          <cell r="A150" t="str">
            <v>ф 25х3,2</v>
          </cell>
          <cell r="B150">
            <v>10</v>
          </cell>
          <cell r="C150">
            <v>34250</v>
          </cell>
          <cell r="D150">
            <v>31700</v>
          </cell>
          <cell r="E150">
            <v>31100</v>
          </cell>
          <cell r="F150">
            <v>30450</v>
          </cell>
          <cell r="G150" t="str">
            <v>1-3пс/сп</v>
          </cell>
        </row>
        <row r="151">
          <cell r="A151" t="str">
            <v>ф 32х2,8</v>
          </cell>
          <cell r="B151" t="str">
            <v>6,0 / 9,0</v>
          </cell>
          <cell r="C151">
            <v>34250</v>
          </cell>
          <cell r="D151" t="str">
            <v> </v>
          </cell>
          <cell r="E151" t="str">
            <v> </v>
          </cell>
          <cell r="F151" t="str">
            <v> </v>
          </cell>
          <cell r="G151" t="str">
            <v>1-3пс/сп</v>
          </cell>
        </row>
        <row r="152">
          <cell r="A152" t="str">
            <v>ф 32х3,2</v>
          </cell>
          <cell r="B152" t="str">
            <v>7,8/10,0/10,4/10,5</v>
          </cell>
          <cell r="C152">
            <v>33650</v>
          </cell>
          <cell r="D152">
            <v>31150</v>
          </cell>
          <cell r="E152">
            <v>30550</v>
          </cell>
          <cell r="F152">
            <v>29950</v>
          </cell>
          <cell r="G152" t="str">
            <v>1-3пс/сп</v>
          </cell>
        </row>
        <row r="153">
          <cell r="A153" t="str">
            <v>ф 40х3,0</v>
          </cell>
          <cell r="B153" t="str">
            <v>7,8/10,0/10,4/10,6</v>
          </cell>
          <cell r="C153">
            <v>34000</v>
          </cell>
          <cell r="D153">
            <v>31500</v>
          </cell>
          <cell r="E153">
            <v>30850</v>
          </cell>
          <cell r="F153">
            <v>30250</v>
          </cell>
          <cell r="G153" t="str">
            <v>1-3пс/сп</v>
          </cell>
        </row>
        <row r="154">
          <cell r="A154" t="str">
            <v> ф 40х3.5</v>
          </cell>
          <cell r="B154">
            <v>10</v>
          </cell>
          <cell r="C154">
            <v>33300</v>
          </cell>
          <cell r="D154">
            <v>30850</v>
          </cell>
          <cell r="E154">
            <v>30250</v>
          </cell>
          <cell r="F154">
            <v>29650</v>
          </cell>
          <cell r="G154" t="str">
            <v>1-3пс/сп</v>
          </cell>
        </row>
        <row r="155">
          <cell r="A155" t="str">
            <v>ф 50х3,0</v>
          </cell>
          <cell r="B155">
            <v>10</v>
          </cell>
          <cell r="C155">
            <v>34000</v>
          </cell>
          <cell r="D155" t="str">
            <v> </v>
          </cell>
          <cell r="E155" t="str">
            <v> </v>
          </cell>
          <cell r="F155" t="str">
            <v> </v>
          </cell>
          <cell r="G155" t="str">
            <v>1-3пс/сп</v>
          </cell>
        </row>
        <row r="156">
          <cell r="A156" t="str">
            <v>ф 50х3,5</v>
          </cell>
          <cell r="B156" t="str">
            <v>7,8/10,0/10,4/10,5</v>
          </cell>
          <cell r="C156">
            <v>33600</v>
          </cell>
          <cell r="D156">
            <v>31100</v>
          </cell>
          <cell r="E156">
            <v>30500</v>
          </cell>
          <cell r="F156">
            <v>29900</v>
          </cell>
          <cell r="G156" t="str">
            <v>1-3пс/сп</v>
          </cell>
        </row>
        <row r="157">
          <cell r="A157" t="str">
            <v>ф 80х4,0</v>
          </cell>
          <cell r="B157">
            <v>6</v>
          </cell>
          <cell r="C157">
            <v>34000</v>
          </cell>
          <cell r="D157">
            <v>31500</v>
          </cell>
          <cell r="E157">
            <v>30850</v>
          </cell>
          <cell r="F157">
            <v>30250</v>
          </cell>
          <cell r="G157" t="str">
            <v>1-3пс/сп</v>
          </cell>
        </row>
        <row r="158">
          <cell r="B158">
            <v>6</v>
          </cell>
          <cell r="C158">
            <v>56050</v>
          </cell>
          <cell r="D158">
            <v>51900</v>
          </cell>
          <cell r="E158">
            <v>50900</v>
          </cell>
          <cell r="F158">
            <v>49900</v>
          </cell>
        </row>
        <row r="159">
          <cell r="A159" t="str">
            <v>ф 20х2,8</v>
          </cell>
          <cell r="B159">
            <v>6</v>
          </cell>
          <cell r="C159">
            <v>57700</v>
          </cell>
          <cell r="D159">
            <v>53400</v>
          </cell>
          <cell r="E159" t="str">
            <v> </v>
          </cell>
          <cell r="F159" t="str">
            <v> </v>
          </cell>
        </row>
        <row r="160">
          <cell r="A160" t="str">
            <v>ф 25х3,2</v>
          </cell>
          <cell r="B160">
            <v>6.04</v>
          </cell>
          <cell r="C160">
            <v>56050</v>
          </cell>
          <cell r="D160">
            <v>51900</v>
          </cell>
          <cell r="E160">
            <v>50900</v>
          </cell>
          <cell r="F160">
            <v>49900</v>
          </cell>
        </row>
        <row r="161">
          <cell r="A161" t="str">
            <v>ф 32х3,2</v>
          </cell>
          <cell r="B161">
            <v>6</v>
          </cell>
          <cell r="C161">
            <v>56050</v>
          </cell>
          <cell r="D161">
            <v>51900</v>
          </cell>
          <cell r="E161">
            <v>50900</v>
          </cell>
          <cell r="F161">
            <v>49900</v>
          </cell>
        </row>
        <row r="162">
          <cell r="A162" t="str">
            <v>ф 40х3,5</v>
          </cell>
          <cell r="B162">
            <v>6</v>
          </cell>
          <cell r="C162">
            <v>56050</v>
          </cell>
          <cell r="D162">
            <v>51900</v>
          </cell>
          <cell r="E162">
            <v>50900</v>
          </cell>
          <cell r="F162">
            <v>49900</v>
          </cell>
        </row>
        <row r="163">
          <cell r="A163" t="str">
            <v>ф 40х4,0</v>
          </cell>
          <cell r="B163" t="str">
            <v>6,0-8,0</v>
          </cell>
          <cell r="C163">
            <v>52250</v>
          </cell>
          <cell r="D163">
            <v>48400</v>
          </cell>
          <cell r="E163">
            <v>47450</v>
          </cell>
          <cell r="F163" t="str">
            <v> </v>
          </cell>
        </row>
        <row r="164">
          <cell r="A164" t="str">
            <v>ф 50х3,5</v>
          </cell>
          <cell r="B164" t="str">
            <v>6,0 / 8,0</v>
          </cell>
          <cell r="C164">
            <v>56050</v>
          </cell>
          <cell r="D164">
            <v>51900</v>
          </cell>
          <cell r="E164">
            <v>50900</v>
          </cell>
          <cell r="F164">
            <v>49900</v>
          </cell>
        </row>
        <row r="165">
          <cell r="A165" t="str">
            <v>ф 57х3,5</v>
          </cell>
          <cell r="B165" t="str">
            <v>6,0 / н/д</v>
          </cell>
          <cell r="C165">
            <v>53850</v>
          </cell>
          <cell r="D165">
            <v>49850</v>
          </cell>
          <cell r="E165">
            <v>48850</v>
          </cell>
          <cell r="F165">
            <v>47900</v>
          </cell>
        </row>
        <row r="166">
          <cell r="A166" t="str">
            <v>ф 76х3,5</v>
          </cell>
          <cell r="B166">
            <v>6</v>
          </cell>
          <cell r="C166">
            <v>53850</v>
          </cell>
          <cell r="D166">
            <v>49850</v>
          </cell>
          <cell r="E166">
            <v>48850</v>
          </cell>
          <cell r="F166">
            <v>47900</v>
          </cell>
        </row>
        <row r="167">
          <cell r="A167" t="str">
            <v>ф 89х3,5</v>
          </cell>
          <cell r="B167" t="str">
            <v>6,0/7,8/8,0</v>
          </cell>
          <cell r="C167">
            <v>53850</v>
          </cell>
          <cell r="D167">
            <v>49850</v>
          </cell>
          <cell r="E167">
            <v>48850</v>
          </cell>
          <cell r="F167">
            <v>47900</v>
          </cell>
        </row>
        <row r="169">
          <cell r="A169" t="str">
            <v>ф 108х3,5</v>
          </cell>
          <cell r="B169" t="str">
            <v>6,0 / 8,0</v>
          </cell>
          <cell r="C169">
            <v>53850</v>
          </cell>
          <cell r="D169">
            <v>49850</v>
          </cell>
          <cell r="E169">
            <v>48850</v>
          </cell>
          <cell r="F169">
            <v>47900</v>
          </cell>
        </row>
        <row r="170">
          <cell r="A170" t="str">
            <v>Труба эл. свар. ф 57х3,0</v>
          </cell>
          <cell r="B170">
            <v>10</v>
          </cell>
          <cell r="C170">
            <v>33750</v>
          </cell>
          <cell r="D170">
            <v>31250</v>
          </cell>
          <cell r="E170">
            <v>30650</v>
          </cell>
          <cell r="F170">
            <v>30050</v>
          </cell>
          <cell r="G170" t="str">
            <v>ст 20</v>
          </cell>
        </row>
        <row r="171">
          <cell r="A171" t="str">
            <v>ф 57х3,5</v>
          </cell>
          <cell r="B171" t="str">
            <v>9,0/10,0/11,2/11,8</v>
          </cell>
          <cell r="C171">
            <v>33650</v>
          </cell>
          <cell r="D171">
            <v>31150</v>
          </cell>
          <cell r="E171">
            <v>30550</v>
          </cell>
          <cell r="F171">
            <v>29950</v>
          </cell>
          <cell r="G171" t="str">
            <v>3пс/3пс-5</v>
          </cell>
        </row>
        <row r="172">
          <cell r="A172" t="str">
            <v>ф 76х3,0</v>
          </cell>
          <cell r="B172">
            <v>10</v>
          </cell>
          <cell r="C172">
            <v>33750</v>
          </cell>
          <cell r="D172" t="str">
            <v> </v>
          </cell>
          <cell r="E172" t="str">
            <v> </v>
          </cell>
          <cell r="F172" t="str">
            <v> </v>
          </cell>
          <cell r="G172" t="str">
            <v> </v>
          </cell>
        </row>
        <row r="173">
          <cell r="A173" t="str">
            <v>ф 76х3,0</v>
          </cell>
          <cell r="B173">
            <v>10</v>
          </cell>
          <cell r="C173">
            <v>33750</v>
          </cell>
          <cell r="D173" t="str">
            <v> </v>
          </cell>
          <cell r="E173" t="str">
            <v> </v>
          </cell>
          <cell r="F173" t="str">
            <v> </v>
          </cell>
          <cell r="G173" t="str">
            <v> </v>
          </cell>
        </row>
        <row r="174">
          <cell r="A174" t="str">
            <v>ф 76х3,5</v>
          </cell>
          <cell r="B174" t="str">
            <v>9,0/10,0/10,4/11,2/11,7</v>
          </cell>
          <cell r="C174">
            <v>33750</v>
          </cell>
          <cell r="D174">
            <v>31250</v>
          </cell>
          <cell r="E174">
            <v>30650</v>
          </cell>
          <cell r="F174">
            <v>30050</v>
          </cell>
          <cell r="G174" t="str">
            <v>3пс/3пс-5</v>
          </cell>
        </row>
        <row r="175">
          <cell r="A175" t="str">
            <v>ф 76х3,5</v>
          </cell>
          <cell r="B175">
            <v>10</v>
          </cell>
          <cell r="C175">
            <v>33750</v>
          </cell>
          <cell r="D175">
            <v>31250</v>
          </cell>
          <cell r="E175" t="str">
            <v> </v>
          </cell>
          <cell r="F175" t="str">
            <v> </v>
          </cell>
          <cell r="G175" t="str">
            <v> </v>
          </cell>
        </row>
        <row r="176">
          <cell r="A176" t="str">
            <v>ф 89х3,5</v>
          </cell>
          <cell r="B176" t="str">
            <v>9,0/10,4/11,0/11,2/11,7</v>
          </cell>
          <cell r="C176">
            <v>33650</v>
          </cell>
          <cell r="D176">
            <v>31150</v>
          </cell>
          <cell r="E176">
            <v>30550</v>
          </cell>
          <cell r="F176">
            <v>29990</v>
          </cell>
          <cell r="G176" t="str">
            <v>3пс</v>
          </cell>
        </row>
        <row r="177">
          <cell r="A177" t="str">
            <v>ф 102х3,0</v>
          </cell>
          <cell r="B177">
            <v>10</v>
          </cell>
          <cell r="C177">
            <v>33750</v>
          </cell>
          <cell r="D177">
            <v>31250</v>
          </cell>
          <cell r="E177" t="str">
            <v> </v>
          </cell>
          <cell r="F177" t="str">
            <v> </v>
          </cell>
          <cell r="G177" t="str">
            <v> </v>
          </cell>
        </row>
        <row r="178">
          <cell r="A178" t="str">
            <v>ф 102х3,5</v>
          </cell>
          <cell r="B178">
            <v>10</v>
          </cell>
          <cell r="C178">
            <v>33750</v>
          </cell>
          <cell r="D178">
            <v>31250</v>
          </cell>
          <cell r="E178">
            <v>30650</v>
          </cell>
          <cell r="F178">
            <v>30050</v>
          </cell>
          <cell r="G178" t="str">
            <v>3пс</v>
          </cell>
        </row>
        <row r="179">
          <cell r="A179" t="str">
            <v>ф 108х3,5</v>
          </cell>
          <cell r="B179">
            <v>10</v>
          </cell>
          <cell r="C179">
            <v>33700</v>
          </cell>
          <cell r="D179">
            <v>31200</v>
          </cell>
          <cell r="E179">
            <v>30600</v>
          </cell>
          <cell r="F179">
            <v>29990</v>
          </cell>
          <cell r="G179" t="str">
            <v>3пс , ст 10 </v>
          </cell>
        </row>
        <row r="180">
          <cell r="A180" t="str">
            <v>ф 114х3,5</v>
          </cell>
          <cell r="B180">
            <v>11</v>
          </cell>
          <cell r="C180">
            <v>34300</v>
          </cell>
          <cell r="D180" t="str">
            <v> </v>
          </cell>
          <cell r="E180" t="str">
            <v> </v>
          </cell>
          <cell r="F180" t="str">
            <v> </v>
          </cell>
          <cell r="G180" t="str">
            <v>3сп</v>
          </cell>
        </row>
        <row r="181">
          <cell r="A181" t="str">
            <v>ф 133х4,5</v>
          </cell>
          <cell r="B181">
            <v>11.6</v>
          </cell>
          <cell r="C181" t="str">
            <v>-</v>
          </cell>
          <cell r="D181" t="str">
            <v> </v>
          </cell>
          <cell r="E181" t="str">
            <v> </v>
          </cell>
          <cell r="F181" t="str">
            <v> </v>
          </cell>
          <cell r="G181" t="str">
            <v> </v>
          </cell>
        </row>
        <row r="182">
          <cell r="A182" t="str">
            <v>ф 159х4,0</v>
          </cell>
          <cell r="B182">
            <v>10</v>
          </cell>
          <cell r="C182">
            <v>35500</v>
          </cell>
          <cell r="D182">
            <v>32900</v>
          </cell>
          <cell r="E182">
            <v>32250</v>
          </cell>
          <cell r="F182">
            <v>31600</v>
          </cell>
          <cell r="G182" t="str">
            <v> </v>
          </cell>
        </row>
        <row r="183">
          <cell r="A183" t="str">
            <v>ф 159х4,5</v>
          </cell>
          <cell r="B183">
            <v>11.6</v>
          </cell>
          <cell r="C183">
            <v>35500</v>
          </cell>
          <cell r="D183">
            <v>32900</v>
          </cell>
          <cell r="E183">
            <v>32250</v>
          </cell>
          <cell r="F183">
            <v>31600</v>
          </cell>
          <cell r="G183" t="str">
            <v>ст3</v>
          </cell>
        </row>
        <row r="184">
          <cell r="A184" t="str">
            <v>ф 159х5,0</v>
          </cell>
          <cell r="B184" t="str">
            <v>11,7 с н/м</v>
          </cell>
          <cell r="C184" t="str">
            <v>-</v>
          </cell>
          <cell r="D184" t="str">
            <v> </v>
          </cell>
          <cell r="E184" t="str">
            <v> </v>
          </cell>
          <cell r="F184" t="str">
            <v> </v>
          </cell>
          <cell r="G184" t="str">
            <v>3пс</v>
          </cell>
        </row>
        <row r="185">
          <cell r="A185" t="str">
            <v>ф 219х6,0</v>
          </cell>
          <cell r="B185" t="str">
            <v>11,7 с н/м</v>
          </cell>
          <cell r="C185" t="str">
            <v>-</v>
          </cell>
          <cell r="D185" t="str">
            <v> </v>
          </cell>
          <cell r="E185" t="str">
            <v> </v>
          </cell>
          <cell r="F185" t="str">
            <v> </v>
          </cell>
          <cell r="G185" t="str">
            <v>3пс</v>
          </cell>
        </row>
        <row r="186">
          <cell r="C186">
            <v>35400</v>
          </cell>
          <cell r="G186" t="str">
            <v>ст 20</v>
          </cell>
        </row>
        <row r="187">
          <cell r="A187" t="str">
            <v>Труба п/ов.   40х20х1.2</v>
          </cell>
          <cell r="B187">
            <v>5.9</v>
          </cell>
          <cell r="C187" t="str">
            <v>от пачки</v>
          </cell>
          <cell r="D187">
            <v>38800</v>
          </cell>
          <cell r="E187">
            <v>38500</v>
          </cell>
          <cell r="F187" t="str">
            <v> </v>
          </cell>
          <cell r="G187" t="str">
            <v>1 пс</v>
          </cell>
        </row>
        <row r="188">
          <cell r="A188" t="str">
            <v>40х20х1,2</v>
          </cell>
          <cell r="B188">
            <v>5.9</v>
          </cell>
          <cell r="C188" t="str">
            <v>от пачки</v>
          </cell>
          <cell r="D188">
            <v>28500</v>
          </cell>
          <cell r="E188">
            <v>28500</v>
          </cell>
          <cell r="F188" t="str">
            <v> </v>
          </cell>
          <cell r="G188" t="str">
            <v>1/2пс</v>
          </cell>
        </row>
        <row r="189">
          <cell r="A189" t="str">
            <v>Труба овал.  30х15х1.2</v>
          </cell>
          <cell r="B189">
            <v>5.9</v>
          </cell>
          <cell r="C189" t="str">
            <v>от пачки</v>
          </cell>
          <cell r="D189">
            <v>38800</v>
          </cell>
          <cell r="E189">
            <v>38500</v>
          </cell>
          <cell r="F189" t="str">
            <v> </v>
          </cell>
          <cell r="G189" t="str">
            <v>1 пс / 08пс</v>
          </cell>
        </row>
        <row r="190">
          <cell r="A190" t="str">
            <v>30х15х1.5</v>
          </cell>
          <cell r="B190">
            <v>5.9</v>
          </cell>
          <cell r="C190" t="str">
            <v>от пачки</v>
          </cell>
          <cell r="D190">
            <v>38800</v>
          </cell>
          <cell r="E190">
            <v>38500</v>
          </cell>
          <cell r="F190" t="str">
            <v> </v>
          </cell>
          <cell r="G190" t="str">
            <v>1пс / 08пс</v>
          </cell>
        </row>
        <row r="191">
          <cell r="A191" t="str">
            <v>г/к травл. 30х15х1.5</v>
          </cell>
          <cell r="B191">
            <v>6</v>
          </cell>
          <cell r="C191" t="str">
            <v>от пачки</v>
          </cell>
          <cell r="D191">
            <v>37200</v>
          </cell>
          <cell r="E191">
            <v>36900</v>
          </cell>
          <cell r="F191" t="str">
            <v> </v>
          </cell>
          <cell r="G191" t="str">
            <v>1пс </v>
          </cell>
        </row>
        <row r="192">
          <cell r="A192" t="str">
            <v>Трубы проф.  15х15х1,2</v>
          </cell>
          <cell r="B192">
            <v>6</v>
          </cell>
          <cell r="C192">
            <v>44150</v>
          </cell>
          <cell r="D192">
            <v>40900</v>
          </cell>
          <cell r="E192">
            <v>40100</v>
          </cell>
          <cell r="F192">
            <v>39300</v>
          </cell>
          <cell r="G192" t="str">
            <v>1пс</v>
          </cell>
        </row>
        <row r="193">
          <cell r="A193" t="str">
            <v>15х15х1,5</v>
          </cell>
          <cell r="B193" t="str">
            <v>5,9 / 6,0</v>
          </cell>
          <cell r="C193">
            <v>43150</v>
          </cell>
          <cell r="D193">
            <v>39950</v>
          </cell>
          <cell r="E193">
            <v>39150</v>
          </cell>
          <cell r="F193">
            <v>38400</v>
          </cell>
          <cell r="G193" t="str">
            <v>1пс</v>
          </cell>
        </row>
        <row r="194">
          <cell r="A194" t="str">
            <v>г/к в кор. 15х15х1,5</v>
          </cell>
          <cell r="B194">
            <v>6</v>
          </cell>
          <cell r="C194">
            <v>40800</v>
          </cell>
          <cell r="D194">
            <v>37800</v>
          </cell>
          <cell r="E194">
            <v>37050</v>
          </cell>
          <cell r="F194">
            <v>36300</v>
          </cell>
          <cell r="G194" t="str">
            <v>1пс</v>
          </cell>
        </row>
        <row r="195">
          <cell r="A195" t="str">
            <v>г/к травл. в кор. 15х15х1,5</v>
          </cell>
          <cell r="B195">
            <v>6</v>
          </cell>
          <cell r="C195">
            <v>41250</v>
          </cell>
          <cell r="D195">
            <v>38200</v>
          </cell>
          <cell r="E195">
            <v>37450</v>
          </cell>
          <cell r="F195">
            <v>36750</v>
          </cell>
          <cell r="G195" t="str">
            <v>1пс</v>
          </cell>
        </row>
        <row r="197">
          <cell r="A197" t="str">
            <v>20х20х1,2</v>
          </cell>
          <cell r="B197" t="str">
            <v>5,9 / 6,0</v>
          </cell>
          <cell r="C197">
            <v>43500</v>
          </cell>
          <cell r="D197">
            <v>40300</v>
          </cell>
          <cell r="E197">
            <v>39500</v>
          </cell>
          <cell r="F197">
            <v>38700</v>
          </cell>
          <cell r="G197" t="str">
            <v>1пс</v>
          </cell>
        </row>
        <row r="198">
          <cell r="A198" t="str">
            <v>20х20х1,5</v>
          </cell>
          <cell r="B198">
            <v>5.9</v>
          </cell>
          <cell r="C198">
            <v>43450</v>
          </cell>
          <cell r="D198">
            <v>40300</v>
          </cell>
          <cell r="E198">
            <v>39500</v>
          </cell>
          <cell r="F198">
            <v>38700</v>
          </cell>
          <cell r="G198" t="str">
            <v>1пс </v>
          </cell>
        </row>
        <row r="199">
          <cell r="A199" t="str">
            <v>г/к  20х20х1,5</v>
          </cell>
          <cell r="B199">
            <v>5.9</v>
          </cell>
          <cell r="C199">
            <v>39100</v>
          </cell>
          <cell r="D199">
            <v>36200</v>
          </cell>
          <cell r="E199">
            <v>35500</v>
          </cell>
          <cell r="F199">
            <v>34800</v>
          </cell>
          <cell r="G199" t="str">
            <v>1пс</v>
          </cell>
        </row>
        <row r="200">
          <cell r="A200" t="str">
            <v>г/к травл. в кор. 20х20х1,5</v>
          </cell>
          <cell r="B200">
            <v>6</v>
          </cell>
          <cell r="C200">
            <v>41250</v>
          </cell>
          <cell r="D200">
            <v>38200</v>
          </cell>
          <cell r="E200">
            <v>37450</v>
          </cell>
          <cell r="F200">
            <v>36750</v>
          </cell>
          <cell r="G200" t="str">
            <v>1пс</v>
          </cell>
        </row>
        <row r="201">
          <cell r="A201" t="str">
            <v>  20х20х2,0</v>
          </cell>
          <cell r="B201">
            <v>6</v>
          </cell>
          <cell r="C201">
            <v>37000</v>
          </cell>
          <cell r="D201">
            <v>34300</v>
          </cell>
          <cell r="E201">
            <v>33600</v>
          </cell>
          <cell r="F201">
            <v>32950</v>
          </cell>
          <cell r="G201" t="str">
            <v>1пс</v>
          </cell>
        </row>
        <row r="202">
          <cell r="A202" t="str">
            <v>  25х10х1,5</v>
          </cell>
          <cell r="B202">
            <v>6</v>
          </cell>
          <cell r="C202">
            <v>43150</v>
          </cell>
          <cell r="D202">
            <v>39950</v>
          </cell>
          <cell r="E202">
            <v>39150</v>
          </cell>
          <cell r="F202">
            <v>38400</v>
          </cell>
          <cell r="G202" t="str">
            <v>1пс</v>
          </cell>
        </row>
        <row r="203">
          <cell r="A203" t="str">
            <v>г/к травл. в кор.  25х10х1,5</v>
          </cell>
          <cell r="B203">
            <v>6</v>
          </cell>
          <cell r="C203">
            <v>40800</v>
          </cell>
          <cell r="D203">
            <v>37800</v>
          </cell>
          <cell r="E203">
            <v>37050</v>
          </cell>
          <cell r="F203">
            <v>36300</v>
          </cell>
          <cell r="G203" t="str">
            <v>1пс</v>
          </cell>
        </row>
        <row r="204">
          <cell r="A204" t="str">
            <v> 25х25х1,2</v>
          </cell>
          <cell r="B204">
            <v>5.9</v>
          </cell>
          <cell r="C204">
            <v>42950</v>
          </cell>
          <cell r="D204">
            <v>39750</v>
          </cell>
          <cell r="E204">
            <v>38950</v>
          </cell>
          <cell r="F204">
            <v>38200</v>
          </cell>
          <cell r="G204" t="str">
            <v>1пс</v>
          </cell>
        </row>
        <row r="205">
          <cell r="A205" t="str">
            <v> 25х25х1,5</v>
          </cell>
          <cell r="B205">
            <v>6</v>
          </cell>
          <cell r="C205">
            <v>42700</v>
          </cell>
          <cell r="D205">
            <v>39550</v>
          </cell>
          <cell r="E205">
            <v>38750</v>
          </cell>
          <cell r="F205">
            <v>38000</v>
          </cell>
          <cell r="G205" t="str">
            <v>1пс</v>
          </cell>
        </row>
        <row r="206">
          <cell r="A206" t="str">
            <v>г/к в кор. 25х25х1,5</v>
          </cell>
          <cell r="B206">
            <v>6</v>
          </cell>
          <cell r="C206">
            <v>38450</v>
          </cell>
          <cell r="D206">
            <v>35600</v>
          </cell>
          <cell r="E206">
            <v>34900</v>
          </cell>
          <cell r="F206">
            <v>34200</v>
          </cell>
          <cell r="G206" t="str">
            <v>1пс</v>
          </cell>
        </row>
        <row r="207">
          <cell r="A207" t="str">
            <v>г/к травл. в кор.  25х25х1,5</v>
          </cell>
          <cell r="B207">
            <v>6</v>
          </cell>
          <cell r="C207">
            <v>40400</v>
          </cell>
          <cell r="D207">
            <v>37400</v>
          </cell>
          <cell r="E207">
            <v>36700</v>
          </cell>
          <cell r="F207">
            <v>35950</v>
          </cell>
          <cell r="G207" t="str">
            <v>1пс</v>
          </cell>
        </row>
        <row r="208">
          <cell r="A208" t="str">
            <v>25х25х2,0</v>
          </cell>
          <cell r="B208" t="str">
            <v>5,9 / 6,0</v>
          </cell>
          <cell r="C208" t="str">
            <v>-</v>
          </cell>
          <cell r="D208" t="str">
            <v> </v>
          </cell>
          <cell r="E208" t="str">
            <v> </v>
          </cell>
          <cell r="F208" t="str">
            <v> </v>
          </cell>
          <cell r="G208" t="str">
            <v>1пс</v>
          </cell>
        </row>
        <row r="209">
          <cell r="A209" t="str">
            <v>г/к в кор. 25х25х2,0</v>
          </cell>
          <cell r="B209">
            <v>6</v>
          </cell>
          <cell r="C209" t="str">
            <v>-</v>
          </cell>
          <cell r="D209" t="str">
            <v> </v>
          </cell>
          <cell r="E209" t="str">
            <v> </v>
          </cell>
          <cell r="F209" t="str">
            <v> </v>
          </cell>
          <cell r="G209" t="str">
            <v>1пс</v>
          </cell>
        </row>
        <row r="210">
          <cell r="A210" t="str">
            <v>28х25х1,2</v>
          </cell>
          <cell r="B210" t="str">
            <v>5,9 /6,0</v>
          </cell>
          <cell r="C210">
            <v>42850</v>
          </cell>
          <cell r="D210">
            <v>39650</v>
          </cell>
          <cell r="E210">
            <v>38850</v>
          </cell>
          <cell r="F210">
            <v>38100</v>
          </cell>
          <cell r="G210" t="str">
            <v>1пс</v>
          </cell>
        </row>
        <row r="211">
          <cell r="A211" t="str">
            <v>28х25х1,5</v>
          </cell>
          <cell r="B211" t="str">
            <v>5,9 /6,0</v>
          </cell>
          <cell r="C211">
            <v>42850</v>
          </cell>
          <cell r="D211">
            <v>39650</v>
          </cell>
          <cell r="E211">
            <v>38850</v>
          </cell>
          <cell r="F211">
            <v>38100</v>
          </cell>
          <cell r="G211" t="str">
            <v>1пс</v>
          </cell>
        </row>
        <row r="212">
          <cell r="A212" t="str">
            <v>х/к   28х25х2,0</v>
          </cell>
          <cell r="B212">
            <v>5.9</v>
          </cell>
          <cell r="C212">
            <v>41350</v>
          </cell>
          <cell r="D212">
            <v>38300</v>
          </cell>
          <cell r="E212">
            <v>37550</v>
          </cell>
          <cell r="F212">
            <v>36800</v>
          </cell>
          <cell r="G212" t="str">
            <v>1пс</v>
          </cell>
        </row>
        <row r="213">
          <cell r="A213" t="str">
            <v> 30х15х1,2</v>
          </cell>
          <cell r="B213">
            <v>5.9</v>
          </cell>
          <cell r="C213">
            <v>42850</v>
          </cell>
          <cell r="D213">
            <v>39650</v>
          </cell>
          <cell r="E213">
            <v>38850</v>
          </cell>
          <cell r="F213">
            <v>38100</v>
          </cell>
          <cell r="G213" t="str">
            <v>1пс</v>
          </cell>
        </row>
        <row r="214">
          <cell r="A214" t="str">
            <v> 30х15х1,5</v>
          </cell>
          <cell r="B214">
            <v>5.9</v>
          </cell>
          <cell r="C214">
            <v>42850</v>
          </cell>
          <cell r="D214">
            <v>39650</v>
          </cell>
          <cell r="E214">
            <v>38850</v>
          </cell>
          <cell r="F214">
            <v>38100</v>
          </cell>
          <cell r="G214" t="str">
            <v>1пс</v>
          </cell>
        </row>
        <row r="215">
          <cell r="A215" t="str">
            <v>30х20х1,2</v>
          </cell>
          <cell r="B215" t="str">
            <v>5,9 / 6,0</v>
          </cell>
          <cell r="C215">
            <v>42850</v>
          </cell>
          <cell r="D215">
            <v>39650</v>
          </cell>
          <cell r="E215">
            <v>38850</v>
          </cell>
          <cell r="F215">
            <v>38100</v>
          </cell>
          <cell r="G215" t="str">
            <v>1пс</v>
          </cell>
        </row>
        <row r="216">
          <cell r="A216" t="str">
            <v>30х20х1,5</v>
          </cell>
          <cell r="B216" t="str">
            <v>5,9 / 6,0</v>
          </cell>
          <cell r="C216">
            <v>42850</v>
          </cell>
          <cell r="D216">
            <v>39650</v>
          </cell>
          <cell r="E216">
            <v>38850</v>
          </cell>
          <cell r="F216">
            <v>38100</v>
          </cell>
          <cell r="G216" t="str">
            <v>1пс</v>
          </cell>
        </row>
        <row r="217">
          <cell r="A217" t="str">
            <v>30х20х1,5</v>
          </cell>
          <cell r="B217">
            <v>6</v>
          </cell>
          <cell r="C217">
            <v>36200</v>
          </cell>
          <cell r="D217">
            <v>33500</v>
          </cell>
          <cell r="E217">
            <v>32850</v>
          </cell>
          <cell r="F217">
            <v>32200</v>
          </cell>
          <cell r="G217" t="str">
            <v> 08пс</v>
          </cell>
        </row>
        <row r="218">
          <cell r="A218" t="str">
            <v>г/к травл. в кор. 30х20х1,5</v>
          </cell>
          <cell r="B218">
            <v>5.9</v>
          </cell>
          <cell r="C218">
            <v>40650</v>
          </cell>
          <cell r="D218">
            <v>37650</v>
          </cell>
          <cell r="E218">
            <v>36950</v>
          </cell>
          <cell r="F218">
            <v>36200</v>
          </cell>
          <cell r="G218" t="str">
            <v>1пс</v>
          </cell>
        </row>
        <row r="219">
          <cell r="A219" t="str">
            <v> 30х30х1,2</v>
          </cell>
          <cell r="B219">
            <v>5.9</v>
          </cell>
          <cell r="C219">
            <v>43035</v>
          </cell>
          <cell r="D219">
            <v>39850</v>
          </cell>
          <cell r="E219">
            <v>39050</v>
          </cell>
          <cell r="F219">
            <v>38300</v>
          </cell>
          <cell r="G219" t="str">
            <v>1пс</v>
          </cell>
        </row>
        <row r="220">
          <cell r="A220" t="str">
            <v> 30х30х1,2</v>
          </cell>
          <cell r="B220">
            <v>6</v>
          </cell>
          <cell r="C220">
            <v>36200</v>
          </cell>
          <cell r="D220">
            <v>33500</v>
          </cell>
          <cell r="E220">
            <v>32850</v>
          </cell>
          <cell r="F220">
            <v>32200</v>
          </cell>
          <cell r="G220" t="str">
            <v>08пс</v>
          </cell>
        </row>
        <row r="221">
          <cell r="A221" t="str">
            <v>г/к кор.  30х30х1,2</v>
          </cell>
          <cell r="B221">
            <v>6</v>
          </cell>
          <cell r="C221" t="str">
            <v>-</v>
          </cell>
          <cell r="D221" t="str">
            <v> </v>
          </cell>
          <cell r="E221" t="str">
            <v> </v>
          </cell>
          <cell r="F221" t="str">
            <v> </v>
          </cell>
          <cell r="G221" t="str">
            <v>08пс</v>
          </cell>
        </row>
        <row r="222">
          <cell r="A222" t="str">
            <v> 30х30х1,5</v>
          </cell>
          <cell r="B222" t="str">
            <v>5,9 / 6,0</v>
          </cell>
          <cell r="C222">
            <v>42700</v>
          </cell>
          <cell r="D222">
            <v>39550</v>
          </cell>
          <cell r="E222">
            <v>38750</v>
          </cell>
          <cell r="F222">
            <v>38000</v>
          </cell>
          <cell r="G222" t="str">
            <v>1пс</v>
          </cell>
        </row>
        <row r="223">
          <cell r="A223" t="str">
            <v>г/к    30х30х1,5</v>
          </cell>
          <cell r="B223">
            <v>6</v>
          </cell>
          <cell r="C223">
            <v>40000</v>
          </cell>
          <cell r="D223">
            <v>37050</v>
          </cell>
          <cell r="E223">
            <v>36350</v>
          </cell>
          <cell r="F223">
            <v>35600</v>
          </cell>
          <cell r="G223" t="str">
            <v>ст3</v>
          </cell>
        </row>
        <row r="224">
          <cell r="A224" t="str">
            <v>г/к травл. в кор.   30х30х1,5</v>
          </cell>
          <cell r="B224" t="str">
            <v>5,9 /6,0</v>
          </cell>
          <cell r="C224">
            <v>40800</v>
          </cell>
          <cell r="D224">
            <v>37800</v>
          </cell>
          <cell r="E224">
            <v>37050</v>
          </cell>
          <cell r="F224">
            <v>36300</v>
          </cell>
          <cell r="G224" t="str">
            <v>1пс</v>
          </cell>
        </row>
        <row r="225">
          <cell r="A225" t="str">
            <v>40х20х1,2</v>
          </cell>
          <cell r="B225" t="str">
            <v>5,9 / 6,0</v>
          </cell>
          <cell r="C225">
            <v>43150</v>
          </cell>
          <cell r="D225">
            <v>39950</v>
          </cell>
          <cell r="E225">
            <v>39150</v>
          </cell>
          <cell r="F225">
            <v>38400</v>
          </cell>
          <cell r="G225" t="str">
            <v>1пс</v>
          </cell>
        </row>
        <row r="226">
          <cell r="A226" t="str">
            <v>г/к    40х20х1,5</v>
          </cell>
          <cell r="B226">
            <v>6</v>
          </cell>
          <cell r="C226">
            <v>38500</v>
          </cell>
          <cell r="D226">
            <v>35650</v>
          </cell>
          <cell r="E226">
            <v>34950</v>
          </cell>
          <cell r="F226">
            <v>34250</v>
          </cell>
          <cell r="G226" t="str">
            <v>1пс</v>
          </cell>
        </row>
        <row r="227">
          <cell r="A227" t="str">
            <v>г/к травл. в кор.   40х20х1,5</v>
          </cell>
          <cell r="B227">
            <v>6</v>
          </cell>
          <cell r="C227">
            <v>40900</v>
          </cell>
          <cell r="D227">
            <v>37900</v>
          </cell>
          <cell r="E227">
            <v>37150</v>
          </cell>
          <cell r="F227">
            <v>36400</v>
          </cell>
          <cell r="G227" t="str">
            <v>1пс</v>
          </cell>
        </row>
        <row r="228">
          <cell r="A228" t="str">
            <v>40х20х2,0</v>
          </cell>
          <cell r="B228">
            <v>6</v>
          </cell>
          <cell r="C228">
            <v>36900</v>
          </cell>
          <cell r="D228">
            <v>34200</v>
          </cell>
          <cell r="E228">
            <v>33500</v>
          </cell>
          <cell r="F228">
            <v>32850</v>
          </cell>
          <cell r="G228" t="str">
            <v>1пс</v>
          </cell>
        </row>
        <row r="229">
          <cell r="A229" t="str">
            <v>40х25х1,5</v>
          </cell>
          <cell r="B229">
            <v>6</v>
          </cell>
          <cell r="C229">
            <v>42850</v>
          </cell>
          <cell r="D229">
            <v>39650</v>
          </cell>
          <cell r="E229">
            <v>38850</v>
          </cell>
          <cell r="F229">
            <v>38100</v>
          </cell>
          <cell r="G229" t="str">
            <v>1пс</v>
          </cell>
        </row>
        <row r="230">
          <cell r="A230" t="str">
            <v>г/к    40х25х1,5</v>
          </cell>
          <cell r="B230">
            <v>6</v>
          </cell>
          <cell r="C230">
            <v>38900</v>
          </cell>
          <cell r="D230">
            <v>36000</v>
          </cell>
          <cell r="E230">
            <v>35300</v>
          </cell>
          <cell r="F230">
            <v>34600</v>
          </cell>
          <cell r="G230" t="str">
            <v>1пс</v>
          </cell>
        </row>
        <row r="231">
          <cell r="A231" t="str">
            <v>г/к в кор.  40х25х1,5</v>
          </cell>
          <cell r="B231">
            <v>6</v>
          </cell>
          <cell r="C231">
            <v>39450</v>
          </cell>
          <cell r="D231">
            <v>36550</v>
          </cell>
          <cell r="E231">
            <v>35800</v>
          </cell>
          <cell r="F231">
            <v>35100</v>
          </cell>
          <cell r="G231" t="str">
            <v>1пс</v>
          </cell>
        </row>
        <row r="232">
          <cell r="A232" t="str">
            <v>г/к травл. в кор. 40х25х1,5</v>
          </cell>
          <cell r="B232">
            <v>6</v>
          </cell>
          <cell r="C232">
            <v>40650</v>
          </cell>
          <cell r="D232">
            <v>37650</v>
          </cell>
          <cell r="E232">
            <v>36950</v>
          </cell>
          <cell r="F232">
            <v>36200</v>
          </cell>
          <cell r="G232" t="str">
            <v>1пс</v>
          </cell>
        </row>
        <row r="233">
          <cell r="A233" t="str">
            <v>40х25х2,0</v>
          </cell>
          <cell r="B233">
            <v>6</v>
          </cell>
          <cell r="C233">
            <v>36100</v>
          </cell>
          <cell r="D233">
            <v>33400</v>
          </cell>
          <cell r="E233">
            <v>32750</v>
          </cell>
          <cell r="F233">
            <v>32100</v>
          </cell>
          <cell r="G233" t="str">
            <v>1пс</v>
          </cell>
        </row>
        <row r="234">
          <cell r="A234" t="str">
            <v>40х25х2,5</v>
          </cell>
          <cell r="B234">
            <v>6</v>
          </cell>
          <cell r="C234">
            <v>36100</v>
          </cell>
          <cell r="D234">
            <v>33400</v>
          </cell>
          <cell r="E234">
            <v>32750</v>
          </cell>
          <cell r="F234">
            <v>32100</v>
          </cell>
          <cell r="G234" t="str">
            <v>1пс</v>
          </cell>
        </row>
        <row r="235">
          <cell r="A235" t="str">
            <v>40х40х2,0</v>
          </cell>
          <cell r="B235">
            <v>6</v>
          </cell>
          <cell r="C235">
            <v>35700</v>
          </cell>
          <cell r="D235">
            <v>33050</v>
          </cell>
          <cell r="E235">
            <v>32400</v>
          </cell>
          <cell r="F235">
            <v>31750</v>
          </cell>
          <cell r="G235" t="str">
            <v>1пс</v>
          </cell>
        </row>
        <row r="236">
          <cell r="A236" t="str">
            <v>40х40х2,5</v>
          </cell>
          <cell r="B236">
            <v>6</v>
          </cell>
          <cell r="C236" t="str">
            <v>-</v>
          </cell>
          <cell r="D236" t="str">
            <v> </v>
          </cell>
          <cell r="E236" t="str">
            <v> </v>
          </cell>
          <cell r="F236" t="str">
            <v> </v>
          </cell>
          <cell r="G236" t="str">
            <v>1пс</v>
          </cell>
        </row>
        <row r="237">
          <cell r="A237" t="str">
            <v>г/к  50х25х1,5</v>
          </cell>
          <cell r="B237">
            <v>6</v>
          </cell>
          <cell r="C237">
            <v>39300</v>
          </cell>
          <cell r="D237">
            <v>36400</v>
          </cell>
          <cell r="E237">
            <v>35650</v>
          </cell>
          <cell r="F237">
            <v>34950</v>
          </cell>
          <cell r="G237" t="str">
            <v>1пс</v>
          </cell>
        </row>
        <row r="238">
          <cell r="A238" t="str">
            <v>г/к в кор.  50х25х1,5</v>
          </cell>
          <cell r="B238">
            <v>6</v>
          </cell>
          <cell r="C238">
            <v>40100</v>
          </cell>
          <cell r="D238">
            <v>37150</v>
          </cell>
          <cell r="E238">
            <v>36450</v>
          </cell>
          <cell r="F238">
            <v>35700</v>
          </cell>
          <cell r="G238" t="str">
            <v>1пс</v>
          </cell>
        </row>
        <row r="239">
          <cell r="A239" t="str">
            <v>г/к травл. в кор. 50х25х1,5</v>
          </cell>
          <cell r="B239">
            <v>6</v>
          </cell>
          <cell r="C239">
            <v>39900</v>
          </cell>
          <cell r="D239">
            <v>36950</v>
          </cell>
          <cell r="E239">
            <v>36200</v>
          </cell>
          <cell r="F239">
            <v>35500</v>
          </cell>
          <cell r="G239" t="str">
            <v>1пс</v>
          </cell>
        </row>
        <row r="240">
          <cell r="A240" t="str">
            <v>50х25х2,0</v>
          </cell>
          <cell r="B240" t="str">
            <v>5,9 / 6,0</v>
          </cell>
          <cell r="C240">
            <v>35750</v>
          </cell>
          <cell r="D240">
            <v>33100</v>
          </cell>
          <cell r="E240">
            <v>32450</v>
          </cell>
          <cell r="F240">
            <v>31800</v>
          </cell>
          <cell r="G240" t="str">
            <v>1пс</v>
          </cell>
        </row>
        <row r="241">
          <cell r="A241" t="str">
            <v>г/к в кор.  50х25х2,0</v>
          </cell>
          <cell r="B241">
            <v>5.9</v>
          </cell>
          <cell r="C241">
            <v>36850</v>
          </cell>
          <cell r="D241">
            <v>34150</v>
          </cell>
          <cell r="E241">
            <v>33450</v>
          </cell>
          <cell r="F241">
            <v>32800</v>
          </cell>
          <cell r="G241" t="str">
            <v>1пс</v>
          </cell>
        </row>
        <row r="242">
          <cell r="A242" t="str">
            <v>50х25х2,0</v>
          </cell>
          <cell r="B242">
            <v>6</v>
          </cell>
          <cell r="C242">
            <v>35300</v>
          </cell>
          <cell r="D242">
            <v>32650</v>
          </cell>
          <cell r="E242">
            <v>32050</v>
          </cell>
          <cell r="F242">
            <v>31400</v>
          </cell>
          <cell r="G242" t="str">
            <v>ст3</v>
          </cell>
        </row>
        <row r="243">
          <cell r="A243" t="str">
            <v>50х25х2,5</v>
          </cell>
          <cell r="B243">
            <v>6</v>
          </cell>
          <cell r="C243">
            <v>36550</v>
          </cell>
          <cell r="D243">
            <v>33850</v>
          </cell>
          <cell r="E243">
            <v>33150</v>
          </cell>
          <cell r="F243">
            <v>32500</v>
          </cell>
          <cell r="G243" t="str">
            <v>1пс</v>
          </cell>
        </row>
        <row r="244">
          <cell r="A244" t="str">
            <v>50х30х2,0</v>
          </cell>
          <cell r="B244">
            <v>6</v>
          </cell>
          <cell r="C244">
            <v>35950</v>
          </cell>
          <cell r="D244">
            <v>33300</v>
          </cell>
          <cell r="E244">
            <v>32650</v>
          </cell>
          <cell r="F244">
            <v>32000</v>
          </cell>
          <cell r="G244" t="str">
            <v>1пс</v>
          </cell>
        </row>
        <row r="245">
          <cell r="A245" t="str">
            <v>г/к в кор.  50х30х2,0</v>
          </cell>
          <cell r="B245">
            <v>6</v>
          </cell>
          <cell r="C245">
            <v>36550</v>
          </cell>
          <cell r="D245">
            <v>33850</v>
          </cell>
          <cell r="E245">
            <v>33150</v>
          </cell>
          <cell r="F245">
            <v>32500</v>
          </cell>
          <cell r="G245" t="str">
            <v>1пс</v>
          </cell>
        </row>
        <row r="246">
          <cell r="A246" t="str">
            <v>50х30х2,0</v>
          </cell>
          <cell r="B246">
            <v>6</v>
          </cell>
          <cell r="C246">
            <v>35300</v>
          </cell>
          <cell r="D246">
            <v>32650</v>
          </cell>
          <cell r="E246">
            <v>32050</v>
          </cell>
          <cell r="F246">
            <v>31400</v>
          </cell>
          <cell r="G246" t="str">
            <v>ст3</v>
          </cell>
        </row>
        <row r="247">
          <cell r="A247" t="str">
            <v>50х50х2,0</v>
          </cell>
          <cell r="B247">
            <v>6</v>
          </cell>
          <cell r="C247">
            <v>35850</v>
          </cell>
          <cell r="D247">
            <v>33200</v>
          </cell>
          <cell r="E247">
            <v>32550</v>
          </cell>
          <cell r="F247">
            <v>31900</v>
          </cell>
          <cell r="G247" t="str">
            <v>1пс</v>
          </cell>
        </row>
        <row r="248">
          <cell r="A248" t="str">
            <v>г/к в кор.  50х50х2,0</v>
          </cell>
          <cell r="B248">
            <v>5.9</v>
          </cell>
          <cell r="C248">
            <v>36950</v>
          </cell>
          <cell r="D248">
            <v>34250</v>
          </cell>
          <cell r="E248">
            <v>33550</v>
          </cell>
          <cell r="F248">
            <v>32900</v>
          </cell>
          <cell r="G248" t="str">
            <v>1пс</v>
          </cell>
        </row>
        <row r="249">
          <cell r="A249" t="str">
            <v>50х50х2,5</v>
          </cell>
          <cell r="B249">
            <v>6</v>
          </cell>
          <cell r="C249">
            <v>35500</v>
          </cell>
          <cell r="D249">
            <v>32850</v>
          </cell>
          <cell r="E249">
            <v>32200</v>
          </cell>
          <cell r="F249">
            <v>31600</v>
          </cell>
          <cell r="G249" t="str">
            <v>1пс</v>
          </cell>
        </row>
        <row r="250">
          <cell r="A250" t="str">
            <v>50х50х3,0</v>
          </cell>
          <cell r="B250" t="str">
            <v>5,9 / 6,0</v>
          </cell>
          <cell r="C250">
            <v>35500</v>
          </cell>
          <cell r="D250">
            <v>32850</v>
          </cell>
          <cell r="E250">
            <v>32200</v>
          </cell>
          <cell r="F250">
            <v>31600</v>
          </cell>
          <cell r="G250" t="str">
            <v>1пс</v>
          </cell>
        </row>
        <row r="251">
          <cell r="A251" t="str">
            <v>60х30х1,5</v>
          </cell>
          <cell r="B251" t="str">
            <v>5,9 / 6,0</v>
          </cell>
          <cell r="C251">
            <v>40000</v>
          </cell>
          <cell r="D251">
            <v>37050</v>
          </cell>
          <cell r="E251">
            <v>36350</v>
          </cell>
          <cell r="F251">
            <v>35600</v>
          </cell>
          <cell r="G251" t="str">
            <v>1пс</v>
          </cell>
        </row>
        <row r="252">
          <cell r="A252" t="str">
            <v>г/к в кор. 60х30х1,5</v>
          </cell>
          <cell r="B252">
            <v>6</v>
          </cell>
          <cell r="C252">
            <v>39250</v>
          </cell>
          <cell r="D252">
            <v>36300</v>
          </cell>
          <cell r="E252">
            <v>35600</v>
          </cell>
          <cell r="F252">
            <v>34900</v>
          </cell>
          <cell r="G252" t="str">
            <v>1пс</v>
          </cell>
        </row>
        <row r="253">
          <cell r="A253" t="str">
            <v>60х30х2,0</v>
          </cell>
          <cell r="B253" t="str">
            <v>5,9 / 6,0</v>
          </cell>
          <cell r="C253">
            <v>35950</v>
          </cell>
          <cell r="D253">
            <v>33300</v>
          </cell>
          <cell r="E253">
            <v>32650</v>
          </cell>
          <cell r="F253">
            <v>32000</v>
          </cell>
          <cell r="G253" t="str">
            <v>1пс</v>
          </cell>
        </row>
        <row r="254">
          <cell r="A254" t="str">
            <v>г/к в кор.  60х30х2,0</v>
          </cell>
          <cell r="B254">
            <v>6</v>
          </cell>
          <cell r="C254">
            <v>36650</v>
          </cell>
          <cell r="D254">
            <v>33950</v>
          </cell>
          <cell r="E254">
            <v>33300</v>
          </cell>
          <cell r="F254">
            <v>32650</v>
          </cell>
          <cell r="G254" t="str">
            <v>1пс</v>
          </cell>
        </row>
        <row r="255">
          <cell r="A255" t="str">
            <v>60х30х2,0</v>
          </cell>
          <cell r="B255">
            <v>6</v>
          </cell>
          <cell r="C255">
            <v>34500</v>
          </cell>
          <cell r="D255">
            <v>31950</v>
          </cell>
          <cell r="E255">
            <v>31300</v>
          </cell>
          <cell r="F255">
            <v>30700</v>
          </cell>
          <cell r="G255" t="str">
            <v>1пс</v>
          </cell>
        </row>
        <row r="256">
          <cell r="A256" t="str">
            <v>60х30х2,5</v>
          </cell>
          <cell r="B256">
            <v>6</v>
          </cell>
          <cell r="C256">
            <v>35950</v>
          </cell>
          <cell r="D256">
            <v>33300</v>
          </cell>
          <cell r="E256">
            <v>32650</v>
          </cell>
          <cell r="F256">
            <v>32000</v>
          </cell>
          <cell r="G256" t="str">
            <v>1пс</v>
          </cell>
        </row>
        <row r="257">
          <cell r="A257" t="str">
            <v>60х40х1,5</v>
          </cell>
          <cell r="B257">
            <v>6</v>
          </cell>
          <cell r="C257">
            <v>39250</v>
          </cell>
          <cell r="D257">
            <v>36300</v>
          </cell>
          <cell r="E257">
            <v>35600</v>
          </cell>
          <cell r="F257">
            <v>34900</v>
          </cell>
          <cell r="G257" t="str">
            <v>1пс</v>
          </cell>
        </row>
        <row r="258">
          <cell r="A258" t="str">
            <v>г/к в кор.  60х40х1,5</v>
          </cell>
          <cell r="B258">
            <v>6</v>
          </cell>
          <cell r="C258">
            <v>39250</v>
          </cell>
          <cell r="D258">
            <v>36300</v>
          </cell>
          <cell r="E258">
            <v>35600</v>
          </cell>
          <cell r="F258">
            <v>34900</v>
          </cell>
          <cell r="G258" t="str">
            <v>1пс</v>
          </cell>
        </row>
        <row r="259">
          <cell r="A259" t="str">
            <v>60х40х2,0</v>
          </cell>
          <cell r="B259">
            <v>6</v>
          </cell>
          <cell r="C259">
            <v>35850</v>
          </cell>
          <cell r="D259">
            <v>33200</v>
          </cell>
          <cell r="E259">
            <v>32550</v>
          </cell>
          <cell r="F259">
            <v>31900</v>
          </cell>
          <cell r="G259" t="str">
            <v>1пс</v>
          </cell>
        </row>
        <row r="260">
          <cell r="A260" t="str">
            <v>г/к в кор.  60х40х2,0</v>
          </cell>
          <cell r="B260">
            <v>6</v>
          </cell>
          <cell r="C260">
            <v>37200</v>
          </cell>
          <cell r="D260">
            <v>34450</v>
          </cell>
          <cell r="E260">
            <v>33750</v>
          </cell>
          <cell r="F260">
            <v>33100</v>
          </cell>
          <cell r="G260" t="str">
            <v>1пс</v>
          </cell>
        </row>
        <row r="261">
          <cell r="A261" t="str">
            <v> 60х40х2,0</v>
          </cell>
          <cell r="B261">
            <v>6.04</v>
          </cell>
          <cell r="C261">
            <v>34700</v>
          </cell>
          <cell r="D261">
            <v>32150</v>
          </cell>
          <cell r="E261">
            <v>31500</v>
          </cell>
          <cell r="F261">
            <v>30900</v>
          </cell>
          <cell r="G261" t="str">
            <v>1пс</v>
          </cell>
        </row>
        <row r="262">
          <cell r="A262" t="str">
            <v>60х40х2,5</v>
          </cell>
          <cell r="C262">
            <v>36100</v>
          </cell>
          <cell r="D262">
            <v>33400</v>
          </cell>
          <cell r="E262">
            <v>32750</v>
          </cell>
          <cell r="F262">
            <v>32100</v>
          </cell>
          <cell r="G262" t="str">
            <v>1пс</v>
          </cell>
        </row>
        <row r="263">
          <cell r="A263" t="str">
            <v>60х40х3,0</v>
          </cell>
          <cell r="B263">
            <v>6</v>
          </cell>
          <cell r="C263">
            <v>36100</v>
          </cell>
          <cell r="D263">
            <v>33400</v>
          </cell>
          <cell r="E263">
            <v>32750</v>
          </cell>
          <cell r="F263">
            <v>32100</v>
          </cell>
          <cell r="G263" t="str">
            <v>1пс</v>
          </cell>
        </row>
        <row r="264">
          <cell r="A264" t="str">
            <v>60х60х2,0</v>
          </cell>
          <cell r="B264" t="str">
            <v>5,9 / 6,0</v>
          </cell>
          <cell r="C264">
            <v>35350</v>
          </cell>
          <cell r="D264">
            <v>32700</v>
          </cell>
          <cell r="E264">
            <v>32100</v>
          </cell>
          <cell r="F264">
            <v>31450</v>
          </cell>
          <cell r="G264" t="str">
            <v>1пс</v>
          </cell>
        </row>
        <row r="265">
          <cell r="A265" t="str">
            <v>г/к в кор.  60х60х2,0</v>
          </cell>
          <cell r="B265">
            <v>6</v>
          </cell>
          <cell r="C265">
            <v>36950</v>
          </cell>
          <cell r="D265">
            <v>34250</v>
          </cell>
          <cell r="E265">
            <v>33550</v>
          </cell>
          <cell r="F265">
            <v>32900</v>
          </cell>
          <cell r="G265" t="str">
            <v>1пс</v>
          </cell>
        </row>
        <row r="266">
          <cell r="A266" t="str">
            <v>60х60х2,5</v>
          </cell>
          <cell r="B266">
            <v>6</v>
          </cell>
          <cell r="C266">
            <v>35300</v>
          </cell>
          <cell r="D266">
            <v>32650</v>
          </cell>
          <cell r="E266">
            <v>32050</v>
          </cell>
          <cell r="F266">
            <v>31400</v>
          </cell>
          <cell r="G266" t="str">
            <v>1пс</v>
          </cell>
        </row>
        <row r="267">
          <cell r="A267" t="str">
            <v>60х60х3,0</v>
          </cell>
          <cell r="B267">
            <v>6</v>
          </cell>
          <cell r="C267">
            <v>35300</v>
          </cell>
          <cell r="D267">
            <v>32650</v>
          </cell>
          <cell r="E267">
            <v>32050</v>
          </cell>
          <cell r="F267">
            <v>31400</v>
          </cell>
          <cell r="G267" t="str">
            <v>1пс</v>
          </cell>
        </row>
        <row r="268">
          <cell r="A268" t="str">
            <v>80х40х2,0</v>
          </cell>
          <cell r="B268">
            <v>6</v>
          </cell>
          <cell r="C268">
            <v>35300</v>
          </cell>
          <cell r="D268">
            <v>32650</v>
          </cell>
          <cell r="E268">
            <v>32050</v>
          </cell>
          <cell r="F268">
            <v>31400</v>
          </cell>
          <cell r="G268" t="str">
            <v>1пс</v>
          </cell>
        </row>
        <row r="269">
          <cell r="A269" t="str">
            <v>80х40х2,5</v>
          </cell>
          <cell r="B269">
            <v>6</v>
          </cell>
          <cell r="C269">
            <v>35300</v>
          </cell>
          <cell r="D269">
            <v>32650</v>
          </cell>
          <cell r="E269">
            <v>32050</v>
          </cell>
          <cell r="F269">
            <v>31400</v>
          </cell>
          <cell r="G269" t="str">
            <v>1пс</v>
          </cell>
        </row>
        <row r="270">
          <cell r="A270" t="str">
            <v>80х40х3,0</v>
          </cell>
          <cell r="B270">
            <v>6</v>
          </cell>
          <cell r="C270">
            <v>35500</v>
          </cell>
          <cell r="D270">
            <v>32900</v>
          </cell>
          <cell r="E270">
            <v>32250</v>
          </cell>
          <cell r="F270">
            <v>31600</v>
          </cell>
          <cell r="G270" t="str">
            <v>1пс</v>
          </cell>
        </row>
        <row r="271">
          <cell r="A271" t="str">
            <v>г/к в кор.  80х40х3,0</v>
          </cell>
          <cell r="B271">
            <v>6</v>
          </cell>
          <cell r="C271">
            <v>36400</v>
          </cell>
          <cell r="D271">
            <v>33700</v>
          </cell>
          <cell r="E271">
            <v>33050</v>
          </cell>
          <cell r="F271">
            <v>32400</v>
          </cell>
          <cell r="G271" t="str">
            <v>1пс</v>
          </cell>
        </row>
        <row r="272">
          <cell r="A272" t="str">
            <v>80х60х3,0</v>
          </cell>
          <cell r="B272">
            <v>6</v>
          </cell>
          <cell r="C272">
            <v>35850</v>
          </cell>
          <cell r="D272">
            <v>33200</v>
          </cell>
          <cell r="E272">
            <v>32550</v>
          </cell>
          <cell r="F272">
            <v>31900</v>
          </cell>
          <cell r="G272" t="str">
            <v>1пс</v>
          </cell>
        </row>
        <row r="273">
          <cell r="A273" t="str">
            <v>80х80х3,0</v>
          </cell>
          <cell r="B273">
            <v>12</v>
          </cell>
          <cell r="C273">
            <v>34050</v>
          </cell>
          <cell r="D273">
            <v>31550</v>
          </cell>
          <cell r="E273">
            <v>30900</v>
          </cell>
          <cell r="F273">
            <v>30300</v>
          </cell>
          <cell r="G273" t="str">
            <v>3сп/пс</v>
          </cell>
        </row>
        <row r="274">
          <cell r="A274" t="str">
            <v>80х80х4,0</v>
          </cell>
          <cell r="B274">
            <v>12</v>
          </cell>
          <cell r="C274">
            <v>34300</v>
          </cell>
          <cell r="D274">
            <v>31750</v>
          </cell>
          <cell r="E274">
            <v>31100</v>
          </cell>
          <cell r="F274">
            <v>30500</v>
          </cell>
          <cell r="G274" t="str">
            <v>3сп/пс</v>
          </cell>
        </row>
        <row r="275">
          <cell r="A275" t="str">
            <v>80х80х5,0</v>
          </cell>
          <cell r="B275">
            <v>11.8</v>
          </cell>
          <cell r="C275">
            <v>34150</v>
          </cell>
          <cell r="D275">
            <v>31650</v>
          </cell>
          <cell r="E275">
            <v>31000</v>
          </cell>
          <cell r="F275">
            <v>30400</v>
          </cell>
          <cell r="G275" t="str">
            <v>3сп/пс</v>
          </cell>
        </row>
        <row r="276">
          <cell r="A276" t="str">
            <v> 100х60х4,0</v>
          </cell>
          <cell r="B276">
            <v>12</v>
          </cell>
          <cell r="C276" t="str">
            <v>-</v>
          </cell>
          <cell r="D276" t="str">
            <v> </v>
          </cell>
          <cell r="E276" t="str">
            <v> </v>
          </cell>
          <cell r="F276" t="str">
            <v> </v>
          </cell>
          <cell r="G276" t="str">
            <v>3сп/пс</v>
          </cell>
        </row>
        <row r="277">
          <cell r="A277" t="str">
            <v> 100х100х4,0</v>
          </cell>
          <cell r="B277">
            <v>12</v>
          </cell>
          <cell r="C277">
            <v>33750</v>
          </cell>
          <cell r="D277">
            <v>31250</v>
          </cell>
          <cell r="E277">
            <v>30650</v>
          </cell>
          <cell r="F277">
            <v>30050</v>
          </cell>
          <cell r="G277" t="str">
            <v>3сп/пс</v>
          </cell>
        </row>
        <row r="278">
          <cell r="A278" t="str">
            <v>100х100х5,0</v>
          </cell>
          <cell r="B278">
            <v>12</v>
          </cell>
          <cell r="C278">
            <v>34800</v>
          </cell>
          <cell r="D278">
            <v>32250</v>
          </cell>
          <cell r="E278">
            <v>31600</v>
          </cell>
          <cell r="F278">
            <v>30990</v>
          </cell>
          <cell r="G278" t="str">
            <v>3сп/пс</v>
          </cell>
        </row>
        <row r="279">
          <cell r="A279" t="str">
            <v>100х100х6,0</v>
          </cell>
          <cell r="B279">
            <v>12</v>
          </cell>
          <cell r="C279">
            <v>34650</v>
          </cell>
          <cell r="D279">
            <v>32100</v>
          </cell>
          <cell r="E279">
            <v>31450</v>
          </cell>
          <cell r="F279">
            <v>30900</v>
          </cell>
          <cell r="G279" t="str">
            <v>3сп/пс</v>
          </cell>
        </row>
        <row r="280">
          <cell r="A280" t="str">
            <v>120х60х4,0</v>
          </cell>
          <cell r="B280">
            <v>12</v>
          </cell>
          <cell r="C280">
            <v>34650</v>
          </cell>
          <cell r="D280">
            <v>32100</v>
          </cell>
          <cell r="E280">
            <v>31450</v>
          </cell>
          <cell r="F280">
            <v>30900</v>
          </cell>
          <cell r="G280" t="str">
            <v>3сп/пс</v>
          </cell>
        </row>
        <row r="281">
          <cell r="A281" t="str">
            <v>120х80х4,0</v>
          </cell>
          <cell r="B281">
            <v>12</v>
          </cell>
          <cell r="C281">
            <v>33850</v>
          </cell>
          <cell r="D281">
            <v>31350</v>
          </cell>
          <cell r="E281">
            <v>30700</v>
          </cell>
          <cell r="F281" t="str">
            <v> </v>
          </cell>
          <cell r="G281" t="str">
            <v>3сп/пс</v>
          </cell>
        </row>
        <row r="282">
          <cell r="A282" t="str">
            <v>120х120х4,0</v>
          </cell>
          <cell r="B282">
            <v>12</v>
          </cell>
          <cell r="C282">
            <v>33650</v>
          </cell>
          <cell r="D282">
            <v>31150</v>
          </cell>
          <cell r="E282">
            <v>30550</v>
          </cell>
          <cell r="F282">
            <v>29950</v>
          </cell>
          <cell r="G282" t="str">
            <v>3сп/пс</v>
          </cell>
        </row>
        <row r="283">
          <cell r="A283" t="str">
            <v>120х120х5,0</v>
          </cell>
          <cell r="B283">
            <v>12</v>
          </cell>
          <cell r="C283">
            <v>33650</v>
          </cell>
          <cell r="D283">
            <v>31150</v>
          </cell>
          <cell r="E283">
            <v>30550</v>
          </cell>
          <cell r="F283">
            <v>29950</v>
          </cell>
          <cell r="G283" t="str">
            <v>3сп/пс</v>
          </cell>
        </row>
        <row r="284">
          <cell r="A284" t="str">
            <v>120х120х8,0</v>
          </cell>
          <cell r="B284">
            <v>12</v>
          </cell>
          <cell r="C284">
            <v>34650</v>
          </cell>
          <cell r="D284">
            <v>32100</v>
          </cell>
          <cell r="E284">
            <v>31500</v>
          </cell>
          <cell r="F284">
            <v>30850</v>
          </cell>
          <cell r="G284" t="str">
            <v>3сп/пс</v>
          </cell>
        </row>
        <row r="285">
          <cell r="A285" t="str">
            <v>140х140х5,0</v>
          </cell>
          <cell r="B285">
            <v>12</v>
          </cell>
          <cell r="C285">
            <v>34650</v>
          </cell>
          <cell r="D285">
            <v>32100</v>
          </cell>
          <cell r="E285">
            <v>31500</v>
          </cell>
          <cell r="F285">
            <v>30850</v>
          </cell>
          <cell r="G285" t="str">
            <v>3сп/пс</v>
          </cell>
        </row>
        <row r="286">
          <cell r="A286" t="str">
            <v>140х140х6,0</v>
          </cell>
          <cell r="B286">
            <v>12</v>
          </cell>
          <cell r="C286">
            <v>33500</v>
          </cell>
          <cell r="D286">
            <v>31000</v>
          </cell>
          <cell r="E286">
            <v>30400</v>
          </cell>
          <cell r="F286" t="str">
            <v> </v>
          </cell>
          <cell r="G286" t="str">
            <v>3сп/пс</v>
          </cell>
        </row>
        <row r="287">
          <cell r="A287" t="str">
            <v> 150х150х8,0</v>
          </cell>
          <cell r="B287">
            <v>12</v>
          </cell>
          <cell r="C287">
            <v>34400</v>
          </cell>
          <cell r="D287">
            <v>31800</v>
          </cell>
          <cell r="E287">
            <v>31200</v>
          </cell>
          <cell r="F287" t="str">
            <v> </v>
          </cell>
          <cell r="G287" t="str">
            <v>3сп/пс</v>
          </cell>
        </row>
        <row r="288">
          <cell r="A288" t="str">
            <v>160х120х4,0</v>
          </cell>
          <cell r="B288">
            <v>12</v>
          </cell>
          <cell r="C288">
            <v>33500</v>
          </cell>
          <cell r="D288">
            <v>31000</v>
          </cell>
          <cell r="E288">
            <v>30400</v>
          </cell>
          <cell r="F288">
            <v>29800</v>
          </cell>
          <cell r="G288" t="str">
            <v>3сп/пс</v>
          </cell>
        </row>
        <row r="289">
          <cell r="A289" t="str">
            <v>180х140х5,0</v>
          </cell>
          <cell r="B289">
            <v>12</v>
          </cell>
          <cell r="C289">
            <v>35050</v>
          </cell>
          <cell r="D289">
            <v>32500</v>
          </cell>
          <cell r="E289">
            <v>31800</v>
          </cell>
          <cell r="F289">
            <v>31200</v>
          </cell>
          <cell r="G289" t="str">
            <v> </v>
          </cell>
        </row>
        <row r="290">
          <cell r="C290">
            <v>34750</v>
          </cell>
          <cell r="D290">
            <v>32150</v>
          </cell>
          <cell r="E290">
            <v>31500</v>
          </cell>
          <cell r="F290">
            <v>30900</v>
          </cell>
        </row>
        <row r="291">
          <cell r="C291">
            <v>34750</v>
          </cell>
          <cell r="D291">
            <v>32150</v>
          </cell>
          <cell r="E291" t="str">
            <v> </v>
          </cell>
          <cell r="F291" t="str">
            <v> </v>
          </cell>
        </row>
        <row r="292">
          <cell r="A292" t="str">
            <v>Труба эл. свар. х/к ф 16х1,0</v>
          </cell>
          <cell r="B292">
            <v>5.9</v>
          </cell>
          <cell r="C292" t="str">
            <v>от пачки</v>
          </cell>
          <cell r="D292">
            <v>40800</v>
          </cell>
          <cell r="E292">
            <v>40500</v>
          </cell>
          <cell r="F292" t="str">
            <v> </v>
          </cell>
          <cell r="G292" t="str">
            <v>08пс / 1пс</v>
          </cell>
        </row>
        <row r="293">
          <cell r="A293" t="str">
            <v>ТУ 14-105-737-2004  х/к  ф 16х1,5</v>
          </cell>
          <cell r="B293">
            <v>5.9</v>
          </cell>
          <cell r="C293" t="str">
            <v>от пачки</v>
          </cell>
          <cell r="D293">
            <v>39600</v>
          </cell>
          <cell r="E293">
            <v>39300</v>
          </cell>
          <cell r="F293" t="str">
            <v> </v>
          </cell>
          <cell r="G293" t="str">
            <v>1пс</v>
          </cell>
        </row>
        <row r="294">
          <cell r="A294" t="str">
            <v>х/к  ф 18х1,0</v>
          </cell>
          <cell r="B294">
            <v>6</v>
          </cell>
          <cell r="C294" t="str">
            <v>от пачки</v>
          </cell>
          <cell r="D294">
            <v>40800</v>
          </cell>
          <cell r="E294">
            <v>40500</v>
          </cell>
          <cell r="F294" t="str">
            <v> </v>
          </cell>
          <cell r="G294" t="str">
            <v>1пс</v>
          </cell>
        </row>
        <row r="295">
          <cell r="A295" t="str">
            <v>х/к  ф 18х1,2</v>
          </cell>
          <cell r="B295">
            <v>5.9</v>
          </cell>
          <cell r="C295" t="str">
            <v>от пачки</v>
          </cell>
          <cell r="D295">
            <v>40200</v>
          </cell>
          <cell r="E295">
            <v>39900</v>
          </cell>
          <cell r="F295" t="str">
            <v> </v>
          </cell>
          <cell r="G295" t="str">
            <v>1пс</v>
          </cell>
        </row>
        <row r="296">
          <cell r="A296" t="str">
            <v>х/к  ф 18х1,5</v>
          </cell>
          <cell r="B296" t="str">
            <v>5,9 / 6,0</v>
          </cell>
          <cell r="C296" t="str">
            <v>от пачки</v>
          </cell>
          <cell r="D296">
            <v>39900</v>
          </cell>
          <cell r="E296">
            <v>39600</v>
          </cell>
          <cell r="F296" t="str">
            <v> </v>
          </cell>
          <cell r="G296" t="str">
            <v>1пс</v>
          </cell>
        </row>
        <row r="297">
          <cell r="A297" t="str">
            <v>г/к в кор.  ф 18х1,5</v>
          </cell>
          <cell r="B297">
            <v>5.9</v>
          </cell>
          <cell r="C297" t="str">
            <v>от пачки</v>
          </cell>
          <cell r="D297">
            <v>37150</v>
          </cell>
          <cell r="E297">
            <v>36850</v>
          </cell>
          <cell r="F297" t="str">
            <v> </v>
          </cell>
          <cell r="G297" t="str">
            <v>1пс</v>
          </cell>
        </row>
        <row r="298">
          <cell r="A298" t="str">
            <v>г/к травл. в кор.  ф 18х1,5</v>
          </cell>
          <cell r="C298" t="str">
            <v>от пачки</v>
          </cell>
          <cell r="D298">
            <v>37200</v>
          </cell>
          <cell r="E298">
            <v>36900</v>
          </cell>
          <cell r="F298" t="str">
            <v> </v>
          </cell>
          <cell r="G298" t="str">
            <v>1пс</v>
          </cell>
        </row>
        <row r="300">
          <cell r="A300" t="str">
            <v>х/к  ф 19х1,0</v>
          </cell>
          <cell r="B300" t="str">
            <v>5,9 / 6,0</v>
          </cell>
          <cell r="C300" t="str">
            <v>от пачки</v>
          </cell>
          <cell r="D300">
            <v>40800</v>
          </cell>
          <cell r="E300">
            <v>40500</v>
          </cell>
          <cell r="F300" t="str">
            <v> </v>
          </cell>
          <cell r="G300" t="str">
            <v>1пс</v>
          </cell>
        </row>
        <row r="301">
          <cell r="A301" t="str">
            <v>х/к  ф 19х1,2</v>
          </cell>
          <cell r="B301">
            <v>5.9</v>
          </cell>
          <cell r="C301" t="str">
            <v>от пачки</v>
          </cell>
          <cell r="D301">
            <v>40200</v>
          </cell>
          <cell r="E301">
            <v>39900</v>
          </cell>
          <cell r="F301" t="str">
            <v> </v>
          </cell>
          <cell r="G301" t="str">
            <v>1пс</v>
          </cell>
        </row>
        <row r="302">
          <cell r="A302" t="str">
            <v>х/к  ф 19х1,5</v>
          </cell>
          <cell r="B302" t="str">
            <v>5,9 / 6,0</v>
          </cell>
          <cell r="C302" t="str">
            <v>от пачки</v>
          </cell>
          <cell r="D302">
            <v>40200</v>
          </cell>
          <cell r="E302">
            <v>39900</v>
          </cell>
          <cell r="F302" t="str">
            <v> </v>
          </cell>
          <cell r="G302" t="str">
            <v>1пс</v>
          </cell>
        </row>
        <row r="304">
          <cell r="A304" t="str">
            <v>х/к  ф 20х1,0</v>
          </cell>
          <cell r="B304">
            <v>6</v>
          </cell>
          <cell r="C304" t="str">
            <v>от пачки</v>
          </cell>
          <cell r="D304">
            <v>40800</v>
          </cell>
          <cell r="E304">
            <v>40500</v>
          </cell>
          <cell r="F304" t="str">
            <v> </v>
          </cell>
          <cell r="G304" t="str">
            <v>1пс</v>
          </cell>
        </row>
        <row r="305">
          <cell r="A305" t="str">
            <v>х/к  ф 20х1,2</v>
          </cell>
          <cell r="B305" t="str">
            <v>5,9 / 6,0</v>
          </cell>
          <cell r="C305" t="str">
            <v>от пачки</v>
          </cell>
          <cell r="D305">
            <v>39900</v>
          </cell>
          <cell r="E305">
            <v>39600</v>
          </cell>
          <cell r="F305" t="str">
            <v> </v>
          </cell>
          <cell r="G305" t="str">
            <v>1пс</v>
          </cell>
        </row>
        <row r="306">
          <cell r="A306" t="str">
            <v>х/к  ф 20х1,5</v>
          </cell>
          <cell r="B306">
            <v>5.9</v>
          </cell>
          <cell r="C306" t="str">
            <v>от пачки</v>
          </cell>
          <cell r="D306">
            <v>29000</v>
          </cell>
          <cell r="E306">
            <v>29000</v>
          </cell>
          <cell r="F306" t="str">
            <v> </v>
          </cell>
          <cell r="G306" t="str">
            <v>1пс</v>
          </cell>
        </row>
        <row r="307">
          <cell r="A307" t="str">
            <v>х/к  ф 20х1,5</v>
          </cell>
          <cell r="B307" t="str">
            <v>5,9 / 6,0</v>
          </cell>
          <cell r="D307">
            <v>39900</v>
          </cell>
          <cell r="E307">
            <v>39600</v>
          </cell>
          <cell r="F307" t="str">
            <v> </v>
          </cell>
          <cell r="G307" t="str">
            <v>1пс</v>
          </cell>
        </row>
        <row r="308">
          <cell r="A308" t="str">
            <v>г/к травл. в кор.  ф 20х1,5</v>
          </cell>
          <cell r="B308">
            <v>6</v>
          </cell>
          <cell r="C308" t="str">
            <v>от пачки</v>
          </cell>
          <cell r="D308">
            <v>37200</v>
          </cell>
          <cell r="E308">
            <v>36900</v>
          </cell>
          <cell r="F308" t="str">
            <v> </v>
          </cell>
          <cell r="G308" t="str">
            <v>1пс</v>
          </cell>
        </row>
        <row r="309">
          <cell r="A309" t="str">
            <v>х/к  ф 22х1,0</v>
          </cell>
          <cell r="B309">
            <v>6</v>
          </cell>
          <cell r="C309" t="str">
            <v>от пачки</v>
          </cell>
          <cell r="D309">
            <v>40800</v>
          </cell>
          <cell r="E309">
            <v>40500</v>
          </cell>
          <cell r="F309" t="str">
            <v> </v>
          </cell>
          <cell r="G309" t="str">
            <v>1пс</v>
          </cell>
        </row>
        <row r="310">
          <cell r="A310" t="str">
            <v>х/к  ф 22х1,2</v>
          </cell>
          <cell r="B310" t="str">
            <v>5,9 / 6,0</v>
          </cell>
          <cell r="C310" t="str">
            <v>от пачки</v>
          </cell>
          <cell r="D310">
            <v>39900</v>
          </cell>
          <cell r="E310">
            <v>39600</v>
          </cell>
          <cell r="F310" t="str">
            <v> </v>
          </cell>
          <cell r="G310" t="str">
            <v>1пс/2пс</v>
          </cell>
        </row>
        <row r="311">
          <cell r="A311" t="str">
            <v>ГОСТ 10707-80   х/к  ф 22х1,2</v>
          </cell>
          <cell r="B311">
            <v>6</v>
          </cell>
          <cell r="C311" t="str">
            <v>от пачки</v>
          </cell>
          <cell r="D311">
            <v>32000</v>
          </cell>
          <cell r="E311">
            <v>31700</v>
          </cell>
          <cell r="F311" t="str">
            <v> </v>
          </cell>
          <cell r="G311" t="str">
            <v>08 кп</v>
          </cell>
        </row>
        <row r="312">
          <cell r="A312" t="str">
            <v>х/к  ф 22х1,5</v>
          </cell>
          <cell r="B312" t="str">
            <v>5,9 / 6,0</v>
          </cell>
          <cell r="C312" t="str">
            <v>от пачки</v>
          </cell>
          <cell r="D312">
            <v>40200</v>
          </cell>
          <cell r="E312">
            <v>39900</v>
          </cell>
          <cell r="F312" t="str">
            <v> </v>
          </cell>
          <cell r="G312" t="str">
            <v>1пс</v>
          </cell>
        </row>
        <row r="313">
          <cell r="A313" t="str">
            <v>х/к  ф 25х1,0</v>
          </cell>
          <cell r="B313">
            <v>6</v>
          </cell>
          <cell r="C313" t="str">
            <v>от пачки</v>
          </cell>
          <cell r="D313">
            <v>40200</v>
          </cell>
          <cell r="E313">
            <v>39900</v>
          </cell>
          <cell r="F313" t="str">
            <v> </v>
          </cell>
          <cell r="G313" t="str">
            <v>1пс</v>
          </cell>
        </row>
        <row r="314">
          <cell r="A314" t="str">
            <v>х/к  ф 25х1,2</v>
          </cell>
          <cell r="B314">
            <v>5.9</v>
          </cell>
          <cell r="C314" t="str">
            <v>от пачки</v>
          </cell>
          <cell r="D314">
            <v>38800</v>
          </cell>
          <cell r="E314">
            <v>38500</v>
          </cell>
          <cell r="F314" t="str">
            <v> </v>
          </cell>
          <cell r="G314" t="str">
            <v>1пс</v>
          </cell>
        </row>
        <row r="315">
          <cell r="A315" t="str">
            <v>х/к  ф 25х1,5</v>
          </cell>
          <cell r="B315">
            <v>6</v>
          </cell>
          <cell r="C315" t="str">
            <v>от пачки</v>
          </cell>
          <cell r="D315">
            <v>37850</v>
          </cell>
          <cell r="E315">
            <v>37550</v>
          </cell>
          <cell r="F315" t="str">
            <v> </v>
          </cell>
          <cell r="G315" t="str">
            <v>1пс</v>
          </cell>
        </row>
        <row r="316">
          <cell r="A316" t="str">
            <v>г/к травл. в кор.  ф 25х1,5</v>
          </cell>
          <cell r="B316">
            <v>6</v>
          </cell>
          <cell r="C316" t="str">
            <v>от пачки</v>
          </cell>
          <cell r="D316">
            <v>36900</v>
          </cell>
          <cell r="E316">
            <v>36600</v>
          </cell>
          <cell r="F316" t="str">
            <v> </v>
          </cell>
          <cell r="G316" t="str">
            <v>1пс</v>
          </cell>
        </row>
        <row r="318">
          <cell r="A318" t="str">
            <v>х/к  ф 28х1,5</v>
          </cell>
          <cell r="B318">
            <v>5.9</v>
          </cell>
          <cell r="C318" t="str">
            <v>от пачки</v>
          </cell>
          <cell r="D318">
            <v>38800</v>
          </cell>
          <cell r="E318">
            <v>38500</v>
          </cell>
          <cell r="F318" t="str">
            <v> </v>
          </cell>
          <cell r="G318" t="str">
            <v>1пс</v>
          </cell>
        </row>
        <row r="319">
          <cell r="A319" t="str">
            <v>г/к травл. в кор.  ф 28х1,5</v>
          </cell>
          <cell r="B319">
            <v>6.9</v>
          </cell>
          <cell r="C319" t="str">
            <v>от пачки</v>
          </cell>
          <cell r="D319">
            <v>36900</v>
          </cell>
          <cell r="E319">
            <v>36400</v>
          </cell>
          <cell r="F319" t="str">
            <v> </v>
          </cell>
          <cell r="G319" t="str">
            <v>1пс</v>
          </cell>
        </row>
        <row r="320">
          <cell r="A320" t="str">
            <v>х/к  ф 30х1,2</v>
          </cell>
          <cell r="B320">
            <v>6</v>
          </cell>
          <cell r="C320" t="str">
            <v>от пачки</v>
          </cell>
          <cell r="D320">
            <v>38800</v>
          </cell>
          <cell r="E320">
            <v>38500</v>
          </cell>
          <cell r="F320" t="str">
            <v> </v>
          </cell>
          <cell r="G320" t="str">
            <v>1пс</v>
          </cell>
        </row>
        <row r="321">
          <cell r="A321" t="str">
            <v>х/к  ф 30х1,5</v>
          </cell>
          <cell r="B321" t="str">
            <v>5,9 / 6,0</v>
          </cell>
          <cell r="C321" t="str">
            <v>от пачки</v>
          </cell>
          <cell r="D321">
            <v>38800</v>
          </cell>
          <cell r="E321">
            <v>38500</v>
          </cell>
          <cell r="F321" t="str">
            <v> </v>
          </cell>
          <cell r="G321" t="str">
            <v>1пс</v>
          </cell>
        </row>
        <row r="322">
          <cell r="A322" t="str">
            <v>г/к травл. в кор.  ф 30х1,5</v>
          </cell>
          <cell r="B322">
            <v>6</v>
          </cell>
          <cell r="C322" t="str">
            <v>от пачки</v>
          </cell>
          <cell r="D322">
            <v>37850</v>
          </cell>
          <cell r="E322">
            <v>37550</v>
          </cell>
          <cell r="F322" t="str">
            <v> </v>
          </cell>
          <cell r="G322" t="str">
            <v>1пс</v>
          </cell>
        </row>
        <row r="323">
          <cell r="A323" t="str">
            <v>х/к  ф 32х1,5</v>
          </cell>
          <cell r="B323">
            <v>5.9</v>
          </cell>
          <cell r="C323" t="str">
            <v>от пачки</v>
          </cell>
          <cell r="D323">
            <v>38800</v>
          </cell>
          <cell r="E323">
            <v>38500</v>
          </cell>
          <cell r="F323" t="str">
            <v> </v>
          </cell>
          <cell r="G323" t="str">
            <v>1пс</v>
          </cell>
        </row>
        <row r="324">
          <cell r="A324" t="str">
            <v>г/к  в кор.  ф 32х2,0</v>
          </cell>
          <cell r="B324">
            <v>6.9</v>
          </cell>
          <cell r="C324" t="str">
            <v>от пачки</v>
          </cell>
          <cell r="D324">
            <v>33500</v>
          </cell>
          <cell r="E324">
            <v>33200</v>
          </cell>
          <cell r="F324" t="str">
            <v> </v>
          </cell>
          <cell r="G324" t="str">
            <v>1пс</v>
          </cell>
        </row>
        <row r="325">
          <cell r="A325" t="str">
            <v>х/к  ф 38х1,5</v>
          </cell>
          <cell r="B325">
            <v>5.9</v>
          </cell>
          <cell r="C325" t="str">
            <v>от пачки</v>
          </cell>
          <cell r="D325">
            <v>38800</v>
          </cell>
          <cell r="E325">
            <v>38500</v>
          </cell>
          <cell r="F325" t="str">
            <v> </v>
          </cell>
          <cell r="G325" t="str">
            <v>08пс/1пс</v>
          </cell>
        </row>
        <row r="326">
          <cell r="A326" t="str">
            <v>г/к травл в кор.  ф 38х1,5</v>
          </cell>
          <cell r="B326">
            <v>6</v>
          </cell>
          <cell r="C326" t="str">
            <v>от пачки</v>
          </cell>
          <cell r="D326">
            <v>36500</v>
          </cell>
          <cell r="E326">
            <v>36200</v>
          </cell>
          <cell r="F326" t="str">
            <v> </v>
          </cell>
          <cell r="G326" t="str">
            <v>1пс</v>
          </cell>
        </row>
        <row r="327">
          <cell r="A327" t="str">
            <v>х/к  ф 40х1,5</v>
          </cell>
          <cell r="B327">
            <v>5.9</v>
          </cell>
          <cell r="C327" t="str">
            <v>от пачки</v>
          </cell>
          <cell r="D327">
            <v>38300</v>
          </cell>
          <cell r="E327">
            <v>38000</v>
          </cell>
          <cell r="F327" t="str">
            <v> </v>
          </cell>
          <cell r="G327" t="str">
            <v>1пс</v>
          </cell>
        </row>
        <row r="328">
          <cell r="A328" t="str">
            <v>г/к травл в кор.  ф 40х1,5</v>
          </cell>
          <cell r="B328">
            <v>6</v>
          </cell>
          <cell r="C328" t="str">
            <v>от пачки</v>
          </cell>
          <cell r="D328">
            <v>36500</v>
          </cell>
          <cell r="E328">
            <v>36200</v>
          </cell>
          <cell r="F328" t="str">
            <v> </v>
          </cell>
          <cell r="G328" t="str">
            <v>1пс</v>
          </cell>
        </row>
        <row r="329">
          <cell r="A329" t="str">
            <v>х/к  ф 42х1,5</v>
          </cell>
          <cell r="B329">
            <v>5.9</v>
          </cell>
          <cell r="C329" t="str">
            <v>от пачки</v>
          </cell>
          <cell r="D329">
            <v>38300</v>
          </cell>
          <cell r="E329">
            <v>38000</v>
          </cell>
          <cell r="F329" t="str">
            <v> </v>
          </cell>
          <cell r="G329" t="str">
            <v>1пс</v>
          </cell>
        </row>
        <row r="330">
          <cell r="A330" t="str">
            <v>г/к травл в кор.  ф 42х1,5</v>
          </cell>
          <cell r="B330">
            <v>6</v>
          </cell>
          <cell r="C330" t="str">
            <v>от пачки</v>
          </cell>
          <cell r="D330">
            <v>37600</v>
          </cell>
          <cell r="E330">
            <v>37300</v>
          </cell>
          <cell r="F330" t="str">
            <v> </v>
          </cell>
          <cell r="G330" t="str">
            <v>1пс</v>
          </cell>
        </row>
        <row r="331">
          <cell r="A331" t="str">
            <v>х/к  ф 51х1,2</v>
          </cell>
          <cell r="B331">
            <v>6</v>
          </cell>
          <cell r="C331" t="str">
            <v>от пачки</v>
          </cell>
          <cell r="D331">
            <v>38350</v>
          </cell>
          <cell r="E331">
            <v>38050</v>
          </cell>
          <cell r="F331" t="str">
            <v> </v>
          </cell>
          <cell r="G331" t="str">
            <v>1пс</v>
          </cell>
        </row>
        <row r="333">
          <cell r="A333" t="str">
            <v>х/к  ф 51х1,5</v>
          </cell>
          <cell r="B333">
            <v>6</v>
          </cell>
          <cell r="C333" t="str">
            <v>от пачки</v>
          </cell>
          <cell r="D333">
            <v>37700</v>
          </cell>
          <cell r="E333">
            <v>37400</v>
          </cell>
          <cell r="F333" t="str">
            <v> </v>
          </cell>
          <cell r="G333" t="str">
            <v>1пс</v>
          </cell>
        </row>
        <row r="334">
          <cell r="A334" t="str">
            <v>х/к  ф 57х1,5</v>
          </cell>
          <cell r="B334">
            <v>5.9</v>
          </cell>
          <cell r="C334" t="str">
            <v>от пачки</v>
          </cell>
          <cell r="D334">
            <v>37400</v>
          </cell>
          <cell r="E334">
            <v>37100</v>
          </cell>
          <cell r="F334" t="str">
            <v> </v>
          </cell>
          <cell r="G334" t="str">
            <v>1пс</v>
          </cell>
        </row>
        <row r="335">
          <cell r="A335" t="str">
            <v>г/к  травл. в кор. ф 60х1,5</v>
          </cell>
          <cell r="B335">
            <v>6</v>
          </cell>
          <cell r="C335" t="str">
            <v>от пачки</v>
          </cell>
          <cell r="D335">
            <v>36100</v>
          </cell>
          <cell r="E335">
            <v>35800</v>
          </cell>
          <cell r="F335" t="str">
            <v> </v>
          </cell>
          <cell r="G335" t="str">
            <v>1пс</v>
          </cell>
        </row>
        <row r="336">
          <cell r="A336" t="str">
            <v>г/к  в кор. ф 60х2,0</v>
          </cell>
          <cell r="B336" t="str">
            <v>8,9 / 10,8</v>
          </cell>
          <cell r="C336" t="str">
            <v>от пачки</v>
          </cell>
          <cell r="D336">
            <v>34100</v>
          </cell>
          <cell r="E336">
            <v>33800</v>
          </cell>
          <cell r="F336" t="str">
            <v> </v>
          </cell>
          <cell r="G336" t="str">
            <v>1пс</v>
          </cell>
        </row>
        <row r="337">
          <cell r="A337" t="str">
            <v>г/к травл. в кор.  ф 63,5х1,5</v>
          </cell>
          <cell r="B337">
            <v>6</v>
          </cell>
          <cell r="C337" t="str">
            <v>от пачки</v>
          </cell>
          <cell r="D337">
            <v>36550</v>
          </cell>
          <cell r="E337">
            <v>36250</v>
          </cell>
          <cell r="F337" t="str">
            <v> </v>
          </cell>
          <cell r="G337" t="str">
            <v>1пс</v>
          </cell>
        </row>
        <row r="338">
          <cell r="A338" t="str">
            <v> ф 76х2,0</v>
          </cell>
          <cell r="B338">
            <v>5.9</v>
          </cell>
          <cell r="C338" t="str">
            <v>от пачки</v>
          </cell>
          <cell r="D338">
            <v>34250</v>
          </cell>
          <cell r="E338" t="str">
            <v> </v>
          </cell>
          <cell r="F338" t="str">
            <v> </v>
          </cell>
          <cell r="G338" t="str">
            <v>1пс</v>
          </cell>
        </row>
        <row r="339">
          <cell r="A339" t="str">
            <v>Угол г/к равн.  25х25х3</v>
          </cell>
          <cell r="B339" t="str">
            <v>6,0 с ост</v>
          </cell>
          <cell r="C339">
            <v>29750</v>
          </cell>
          <cell r="D339" t="str">
            <v> </v>
          </cell>
          <cell r="E339" t="str">
            <v> </v>
          </cell>
          <cell r="F339" t="str">
            <v> </v>
          </cell>
          <cell r="G339" t="str">
            <v>3пс/сп</v>
          </cell>
        </row>
        <row r="340">
          <cell r="A340" t="str">
            <v> 25х25х4</v>
          </cell>
          <cell r="B340" t="str">
            <v>6,0 с ост</v>
          </cell>
          <cell r="C340">
            <v>29750</v>
          </cell>
          <cell r="D340">
            <v>27550</v>
          </cell>
          <cell r="E340">
            <v>27000</v>
          </cell>
          <cell r="F340">
            <v>26450</v>
          </cell>
          <cell r="G340" t="str">
            <v>3пс/ 3пс-5</v>
          </cell>
        </row>
        <row r="341">
          <cell r="A341" t="str">
            <v>  32х32х3</v>
          </cell>
          <cell r="B341" t="str">
            <v>6,0 с ост</v>
          </cell>
          <cell r="C341" t="str">
            <v>-</v>
          </cell>
          <cell r="D341" t="str">
            <v> </v>
          </cell>
          <cell r="E341" t="str">
            <v> </v>
          </cell>
          <cell r="F341" t="str">
            <v> </v>
          </cell>
          <cell r="G341" t="str">
            <v>3пс/сп</v>
          </cell>
        </row>
        <row r="342">
          <cell r="A342" t="str">
            <v>  32х32х4</v>
          </cell>
          <cell r="B342" t="str">
            <v>6,0/9,0/10,0/11,7 с ост</v>
          </cell>
          <cell r="C342">
            <v>29800</v>
          </cell>
          <cell r="D342">
            <v>27600</v>
          </cell>
          <cell r="E342">
            <v>27050</v>
          </cell>
          <cell r="F342">
            <v>26500</v>
          </cell>
          <cell r="G342" t="str">
            <v>3пс-1/3пс-5/сп-4</v>
          </cell>
        </row>
        <row r="343">
          <cell r="A343" t="str">
            <v>  32х32х4</v>
          </cell>
          <cell r="B343" t="str">
            <v>н/м</v>
          </cell>
          <cell r="C343">
            <v>23900</v>
          </cell>
          <cell r="D343" t="str">
            <v> </v>
          </cell>
          <cell r="E343" t="str">
            <v> </v>
          </cell>
          <cell r="F343" t="str">
            <v> </v>
          </cell>
          <cell r="G343" t="str">
            <v>3пс/сп</v>
          </cell>
        </row>
        <row r="344">
          <cell r="A344" t="str">
            <v>  35х35х3</v>
          </cell>
          <cell r="B344" t="str">
            <v>6,0 с ост</v>
          </cell>
          <cell r="C344">
            <v>30500</v>
          </cell>
          <cell r="D344">
            <v>27200</v>
          </cell>
          <cell r="E344" t="str">
            <v> </v>
          </cell>
          <cell r="F344" t="str">
            <v> </v>
          </cell>
          <cell r="G344" t="str">
            <v>3пс/сп</v>
          </cell>
        </row>
        <row r="345">
          <cell r="A345" t="str">
            <v>  35х35х4</v>
          </cell>
          <cell r="B345" t="str">
            <v>6,0/9,0/10,0/11,7 с ост</v>
          </cell>
          <cell r="C345">
            <v>29550</v>
          </cell>
          <cell r="D345">
            <v>27400</v>
          </cell>
          <cell r="E345">
            <v>26850</v>
          </cell>
          <cell r="F345">
            <v>26300</v>
          </cell>
          <cell r="G345" t="str">
            <v>3пс-1/3пс-5/сп-5</v>
          </cell>
        </row>
        <row r="346">
          <cell r="A346" t="str">
            <v>  40х40х4</v>
          </cell>
          <cell r="B346" t="str">
            <v>6,0/11,7</v>
          </cell>
          <cell r="C346">
            <v>30450</v>
          </cell>
          <cell r="D346">
            <v>28200</v>
          </cell>
          <cell r="E346">
            <v>27650</v>
          </cell>
          <cell r="F346">
            <v>27100</v>
          </cell>
          <cell r="G346" t="str">
            <v>3пс-5</v>
          </cell>
        </row>
        <row r="347">
          <cell r="A347" t="str">
            <v>  40х40х4</v>
          </cell>
          <cell r="B347" t="str">
            <v>3,0 / 3,5</v>
          </cell>
          <cell r="C347">
            <v>30450</v>
          </cell>
          <cell r="D347">
            <v>28200</v>
          </cell>
          <cell r="E347">
            <v>27650</v>
          </cell>
          <cell r="F347">
            <v>27100</v>
          </cell>
          <cell r="G347" t="str">
            <v>3пс-5</v>
          </cell>
        </row>
        <row r="348">
          <cell r="A348" t="str">
            <v> 45х45х4</v>
          </cell>
          <cell r="B348" t="str">
            <v>11,7 с остатком</v>
          </cell>
          <cell r="C348">
            <v>29750</v>
          </cell>
          <cell r="D348" t="str">
            <v> </v>
          </cell>
          <cell r="E348" t="str">
            <v> </v>
          </cell>
          <cell r="F348" t="str">
            <v> </v>
          </cell>
          <cell r="G348" t="str">
            <v>3пс-5/пс-1</v>
          </cell>
        </row>
        <row r="349">
          <cell r="A349" t="str">
            <v> 45х45х5</v>
          </cell>
          <cell r="B349">
            <v>12</v>
          </cell>
          <cell r="C349">
            <v>29900</v>
          </cell>
          <cell r="D349">
            <v>27650</v>
          </cell>
          <cell r="E349">
            <v>27150</v>
          </cell>
          <cell r="F349">
            <v>26550</v>
          </cell>
          <cell r="G349" t="str">
            <v>3пс/сп</v>
          </cell>
        </row>
        <row r="350">
          <cell r="A350" t="str">
            <v> 50х50х4</v>
          </cell>
          <cell r="B350" t="str">
            <v>6,0 / 4,5</v>
          </cell>
          <cell r="C350">
            <v>29450</v>
          </cell>
          <cell r="D350">
            <v>27250</v>
          </cell>
          <cell r="E350">
            <v>26750</v>
          </cell>
          <cell r="F350">
            <v>26200</v>
          </cell>
          <cell r="G350" t="str">
            <v>3пс-5/сп-5/1</v>
          </cell>
        </row>
        <row r="351">
          <cell r="A351" t="str">
            <v> 50х50х5</v>
          </cell>
          <cell r="B351" t="str">
            <v>11,7 / 11,75</v>
          </cell>
          <cell r="C351">
            <v>28600</v>
          </cell>
          <cell r="D351">
            <v>26500</v>
          </cell>
          <cell r="E351">
            <v>25950</v>
          </cell>
          <cell r="F351">
            <v>25450</v>
          </cell>
          <cell r="G351" t="str">
            <v>3пс-5/сп-5/1</v>
          </cell>
        </row>
        <row r="352">
          <cell r="A352" t="str">
            <v> 50х50х5</v>
          </cell>
          <cell r="B352" t="str">
            <v>н/д</v>
          </cell>
          <cell r="C352">
            <v>22900</v>
          </cell>
          <cell r="D352" t="str">
            <v> </v>
          </cell>
          <cell r="E352" t="str">
            <v> </v>
          </cell>
          <cell r="F352" t="str">
            <v> </v>
          </cell>
          <cell r="G352" t="str">
            <v>3пс-5/3сп-5/3сп</v>
          </cell>
        </row>
        <row r="353">
          <cell r="A353" t="str">
            <v>  63х63х5</v>
          </cell>
          <cell r="B353" t="str">
            <v>11,7/10,0 с ост</v>
          </cell>
          <cell r="C353">
            <v>29050</v>
          </cell>
          <cell r="D353">
            <v>26900</v>
          </cell>
          <cell r="E353">
            <v>26400</v>
          </cell>
          <cell r="F353">
            <v>25850</v>
          </cell>
          <cell r="G353" t="str">
            <v>3пс-5/3сп-5</v>
          </cell>
        </row>
        <row r="354">
          <cell r="A354" t="str">
            <v> 63х63х5</v>
          </cell>
          <cell r="B354" t="str">
            <v>н/д</v>
          </cell>
          <cell r="C354" t="str">
            <v>-</v>
          </cell>
          <cell r="D354" t="str">
            <v> </v>
          </cell>
          <cell r="E354" t="str">
            <v> </v>
          </cell>
          <cell r="F354" t="str">
            <v> </v>
          </cell>
          <cell r="G354" t="str">
            <v>3пс-5/3сп-5</v>
          </cell>
        </row>
        <row r="355">
          <cell r="A355" t="str">
            <v> 63х63х6</v>
          </cell>
          <cell r="B355" t="str">
            <v>11,7/10,0 с ост</v>
          </cell>
          <cell r="C355">
            <v>29150</v>
          </cell>
          <cell r="D355">
            <v>27000</v>
          </cell>
          <cell r="E355">
            <v>26500</v>
          </cell>
          <cell r="F355">
            <v>25950</v>
          </cell>
          <cell r="G355" t="str">
            <v>3пс-5</v>
          </cell>
        </row>
        <row r="356">
          <cell r="A356" t="str">
            <v> 63х63х6</v>
          </cell>
          <cell r="B356" t="str">
            <v>н/д</v>
          </cell>
          <cell r="C356">
            <v>21900</v>
          </cell>
          <cell r="D356" t="str">
            <v> </v>
          </cell>
          <cell r="E356" t="str">
            <v> </v>
          </cell>
          <cell r="F356" t="str">
            <v> </v>
          </cell>
          <cell r="G356" t="str">
            <v>3сп-5/3пс-5</v>
          </cell>
        </row>
        <row r="357">
          <cell r="A357" t="str">
            <v>  75х75х5</v>
          </cell>
          <cell r="B357" t="str">
            <v>11,7 /12,0</v>
          </cell>
          <cell r="C357">
            <v>29350</v>
          </cell>
          <cell r="D357">
            <v>27150</v>
          </cell>
          <cell r="E357">
            <v>26650</v>
          </cell>
          <cell r="F357">
            <v>26100</v>
          </cell>
          <cell r="G357" t="str">
            <v>3сп-5</v>
          </cell>
        </row>
        <row r="358">
          <cell r="A358" t="str">
            <v>75х75х5</v>
          </cell>
          <cell r="B358" t="str">
            <v>н/д</v>
          </cell>
          <cell r="C358">
            <v>23500</v>
          </cell>
          <cell r="D358" t="str">
            <v> </v>
          </cell>
          <cell r="E358" t="str">
            <v> </v>
          </cell>
          <cell r="F358" t="str">
            <v> </v>
          </cell>
          <cell r="G358" t="str">
            <v>3сп-5</v>
          </cell>
        </row>
        <row r="359">
          <cell r="A359" t="str">
            <v>  75х75х6</v>
          </cell>
          <cell r="B359" t="str">
            <v>11,7/10,0 с ост</v>
          </cell>
          <cell r="C359">
            <v>29150</v>
          </cell>
          <cell r="D359">
            <v>27000</v>
          </cell>
          <cell r="E359">
            <v>26500</v>
          </cell>
          <cell r="F359">
            <v>25950</v>
          </cell>
          <cell r="G359" t="str">
            <v>3сп-5</v>
          </cell>
        </row>
        <row r="360">
          <cell r="A360" t="str">
            <v> 75х75х6</v>
          </cell>
          <cell r="B360" t="str">
            <v>н/д</v>
          </cell>
          <cell r="C360">
            <v>24500</v>
          </cell>
          <cell r="D360" t="str">
            <v> </v>
          </cell>
          <cell r="E360" t="str">
            <v> </v>
          </cell>
          <cell r="F360" t="str">
            <v> </v>
          </cell>
          <cell r="G360" t="str">
            <v>3сп-5/3пс-5</v>
          </cell>
        </row>
        <row r="361">
          <cell r="A361" t="str">
            <v>  75х75х8</v>
          </cell>
          <cell r="B361">
            <v>11.7</v>
          </cell>
          <cell r="C361">
            <v>28500</v>
          </cell>
          <cell r="D361">
            <v>25900</v>
          </cell>
          <cell r="E361" t="str">
            <v> </v>
          </cell>
          <cell r="F361" t="str">
            <v> </v>
          </cell>
          <cell r="G361" t="str">
            <v>3сп-5</v>
          </cell>
        </row>
        <row r="362">
          <cell r="A362" t="str">
            <v> 90х90х7</v>
          </cell>
          <cell r="B362" t="str">
            <v>11,7  с ост</v>
          </cell>
          <cell r="C362">
            <v>29850</v>
          </cell>
          <cell r="D362">
            <v>27650</v>
          </cell>
          <cell r="E362">
            <v>27100</v>
          </cell>
          <cell r="F362">
            <v>26550</v>
          </cell>
          <cell r="G362" t="str">
            <v>3пс-5</v>
          </cell>
        </row>
        <row r="363">
          <cell r="A363" t="str">
            <v> 90х90х8</v>
          </cell>
          <cell r="C363">
            <v>29500</v>
          </cell>
          <cell r="D363">
            <v>27300</v>
          </cell>
          <cell r="E363">
            <v>26800</v>
          </cell>
          <cell r="F363">
            <v>26250</v>
          </cell>
        </row>
        <row r="364">
          <cell r="A364" t="str">
            <v>  100х100х7</v>
          </cell>
          <cell r="B364" t="str">
            <v>11,7 с остатком</v>
          </cell>
          <cell r="C364">
            <v>31050</v>
          </cell>
          <cell r="D364">
            <v>28750</v>
          </cell>
          <cell r="E364">
            <v>28200</v>
          </cell>
          <cell r="F364">
            <v>27600</v>
          </cell>
          <cell r="G364" t="str">
            <v>3сп-5/3пс-1/3пс-5</v>
          </cell>
        </row>
        <row r="365">
          <cell r="A365" t="str">
            <v> 100х100х7</v>
          </cell>
          <cell r="B365" t="str">
            <v>н/м</v>
          </cell>
          <cell r="C365" t="str">
            <v>-</v>
          </cell>
          <cell r="D365" t="str">
            <v> </v>
          </cell>
          <cell r="E365" t="str">
            <v> </v>
          </cell>
          <cell r="F365" t="str">
            <v> </v>
          </cell>
          <cell r="G365" t="str">
            <v>3сп-5/3пс-1/3пс-5</v>
          </cell>
        </row>
        <row r="366">
          <cell r="A366" t="str">
            <v> 100х100х8</v>
          </cell>
          <cell r="B366" t="str">
            <v>11,7 с остатком</v>
          </cell>
          <cell r="C366">
            <v>30600</v>
          </cell>
          <cell r="D366">
            <v>28300</v>
          </cell>
          <cell r="E366">
            <v>27750</v>
          </cell>
          <cell r="F366">
            <v>27200</v>
          </cell>
          <cell r="G366" t="str">
            <v>3сп-5/3пс-5</v>
          </cell>
        </row>
        <row r="367">
          <cell r="A367" t="str">
            <v> 100х100х8</v>
          </cell>
          <cell r="B367" t="str">
            <v>н/м</v>
          </cell>
          <cell r="C367">
            <v>23950</v>
          </cell>
          <cell r="D367" t="str">
            <v> </v>
          </cell>
          <cell r="E367" t="str">
            <v> </v>
          </cell>
          <cell r="F367" t="str">
            <v> </v>
          </cell>
          <cell r="G367" t="str">
            <v>3сп-5/3пс-5</v>
          </cell>
        </row>
        <row r="368">
          <cell r="A368" t="str">
            <v> 125х125х8</v>
          </cell>
          <cell r="B368" t="str">
            <v>11,7/12 с ост</v>
          </cell>
          <cell r="C368">
            <v>31050</v>
          </cell>
          <cell r="D368">
            <v>28750</v>
          </cell>
          <cell r="E368">
            <v>28200</v>
          </cell>
          <cell r="F368">
            <v>27600</v>
          </cell>
          <cell r="G368" t="str">
            <v>3пс-5/3сп-5</v>
          </cell>
        </row>
        <row r="369">
          <cell r="A369" t="str">
            <v> 125х125х9</v>
          </cell>
          <cell r="B369" t="str">
            <v>11,7  с ост</v>
          </cell>
          <cell r="C369" t="str">
            <v>-</v>
          </cell>
          <cell r="D369" t="str">
            <v> </v>
          </cell>
          <cell r="E369" t="str">
            <v> </v>
          </cell>
          <cell r="F369" t="str">
            <v> </v>
          </cell>
          <cell r="G369" t="str">
            <v>3пс-5/3сп-5</v>
          </cell>
        </row>
        <row r="370">
          <cell r="A370" t="str">
            <v> 140х140х9</v>
          </cell>
          <cell r="B370">
            <v>12</v>
          </cell>
          <cell r="C370">
            <v>30500</v>
          </cell>
          <cell r="D370">
            <v>28200</v>
          </cell>
          <cell r="E370" t="str">
            <v> </v>
          </cell>
          <cell r="F370" t="str">
            <v> </v>
          </cell>
          <cell r="G370" t="str">
            <v>ст3</v>
          </cell>
        </row>
        <row r="371">
          <cell r="A371" t="str">
            <v>Угол н/равн.  75х50х6</v>
          </cell>
          <cell r="B371" t="str">
            <v>11,7 с остатком</v>
          </cell>
          <cell r="C371">
            <v>29900</v>
          </cell>
          <cell r="D371">
            <v>27650</v>
          </cell>
          <cell r="E371">
            <v>27150</v>
          </cell>
          <cell r="F371">
            <v>26600</v>
          </cell>
        </row>
        <row r="372">
          <cell r="A372" t="str">
            <v>100х63х6</v>
          </cell>
          <cell r="B372">
            <v>11.7</v>
          </cell>
          <cell r="C372">
            <v>30450</v>
          </cell>
          <cell r="D372">
            <v>28200</v>
          </cell>
          <cell r="E372">
            <v>27650</v>
          </cell>
          <cell r="F372">
            <v>27100</v>
          </cell>
        </row>
        <row r="374">
          <cell r="A374" t="str">
            <v> 100х63х8</v>
          </cell>
          <cell r="B374" t="str">
            <v>н/м</v>
          </cell>
          <cell r="C374">
            <v>23500</v>
          </cell>
          <cell r="D374" t="str">
            <v> </v>
          </cell>
          <cell r="E374" t="str">
            <v> </v>
          </cell>
          <cell r="F374" t="str">
            <v> </v>
          </cell>
        </row>
        <row r="375">
          <cell r="A375" t="str">
            <v> 125х80х9</v>
          </cell>
          <cell r="B375">
            <v>11.5</v>
          </cell>
          <cell r="C375">
            <v>33000</v>
          </cell>
          <cell r="D375" t="str">
            <v> </v>
          </cell>
          <cell r="E375" t="str">
            <v> </v>
          </cell>
          <cell r="F375" t="str">
            <v> </v>
          </cell>
        </row>
        <row r="376">
          <cell r="A376" t="str">
            <v> Швеллер г/к      5 П</v>
          </cell>
          <cell r="B376" t="str">
            <v>9 с ост</v>
          </cell>
          <cell r="C376">
            <v>29450</v>
          </cell>
          <cell r="D376">
            <v>27250</v>
          </cell>
          <cell r="E376">
            <v>26700</v>
          </cell>
          <cell r="F376">
            <v>26150</v>
          </cell>
          <cell r="G376" t="str">
            <v>3пс</v>
          </cell>
        </row>
        <row r="377">
          <cell r="A377" t="str">
            <v>5 П</v>
          </cell>
          <cell r="B377" t="str">
            <v>н/м</v>
          </cell>
          <cell r="C377">
            <v>23800</v>
          </cell>
          <cell r="D377" t="str">
            <v> </v>
          </cell>
          <cell r="E377" t="str">
            <v> </v>
          </cell>
          <cell r="F377" t="str">
            <v> </v>
          </cell>
          <cell r="G377" t="str">
            <v>3сп-5/пс-5</v>
          </cell>
        </row>
        <row r="378">
          <cell r="A378" t="str">
            <v>  6,5 П</v>
          </cell>
          <cell r="B378" t="str">
            <v>11,7</v>
          </cell>
          <cell r="C378">
            <v>29300</v>
          </cell>
          <cell r="D378">
            <v>27100</v>
          </cell>
          <cell r="E378">
            <v>26550</v>
          </cell>
          <cell r="F378">
            <v>26000</v>
          </cell>
          <cell r="G378" t="str">
            <v>3пс/ 3пс-4</v>
          </cell>
        </row>
        <row r="380">
          <cell r="A380" t="str">
            <v>  8 П</v>
          </cell>
          <cell r="B380" t="str">
            <v>12,0/11,7/6,0 с ост</v>
          </cell>
          <cell r="C380">
            <v>29100</v>
          </cell>
          <cell r="D380">
            <v>26900</v>
          </cell>
          <cell r="E380">
            <v>26400</v>
          </cell>
          <cell r="F380">
            <v>25850</v>
          </cell>
          <cell r="G380" t="str">
            <v>3пс/ 3пс-5</v>
          </cell>
        </row>
        <row r="381">
          <cell r="A381" t="str">
            <v>8 П</v>
          </cell>
          <cell r="B381" t="str">
            <v>н/м</v>
          </cell>
          <cell r="C381">
            <v>22500</v>
          </cell>
          <cell r="D381" t="str">
            <v> </v>
          </cell>
          <cell r="E381" t="str">
            <v> </v>
          </cell>
          <cell r="F381" t="str">
            <v> </v>
          </cell>
          <cell r="G381" t="str">
            <v>3сп-5/пс-5</v>
          </cell>
        </row>
        <row r="382">
          <cell r="A382" t="str">
            <v>  10 П</v>
          </cell>
          <cell r="B382" t="str">
            <v>11,7/10,0 с ост</v>
          </cell>
          <cell r="C382">
            <v>29350</v>
          </cell>
          <cell r="D382">
            <v>27150</v>
          </cell>
          <cell r="E382">
            <v>26650</v>
          </cell>
          <cell r="F382">
            <v>26100</v>
          </cell>
          <cell r="G382" t="str">
            <v>3пс-5</v>
          </cell>
        </row>
        <row r="383">
          <cell r="A383" t="str">
            <v> 12 П</v>
          </cell>
          <cell r="B383" t="str">
            <v>11,7/12,0/9,0 с ост</v>
          </cell>
          <cell r="C383">
            <v>30150</v>
          </cell>
          <cell r="D383">
            <v>27900</v>
          </cell>
          <cell r="E383">
            <v>27350</v>
          </cell>
          <cell r="F383">
            <v>26800</v>
          </cell>
          <cell r="G383" t="str">
            <v>3пс-5/3пс-1/3сп-5</v>
          </cell>
        </row>
        <row r="384">
          <cell r="A384" t="str">
            <v> 12 П</v>
          </cell>
          <cell r="C384">
            <v>25500</v>
          </cell>
          <cell r="D384" t="str">
            <v> </v>
          </cell>
          <cell r="E384" t="str">
            <v> </v>
          </cell>
          <cell r="F384" t="str">
            <v> </v>
          </cell>
          <cell r="G384" t="str">
            <v>3сп-5/пс-5</v>
          </cell>
        </row>
        <row r="385">
          <cell r="A385" t="str">
            <v> 14 У/П</v>
          </cell>
          <cell r="B385" t="str">
            <v>9,0/11,7 с ост</v>
          </cell>
          <cell r="C385">
            <v>30050</v>
          </cell>
          <cell r="D385">
            <v>27850</v>
          </cell>
          <cell r="E385">
            <v>27300</v>
          </cell>
          <cell r="F385">
            <v>26750</v>
          </cell>
          <cell r="G385" t="str">
            <v>3пс-5/3сп/3сп-4/5</v>
          </cell>
        </row>
        <row r="386">
          <cell r="A386" t="str">
            <v> 16 У/П</v>
          </cell>
          <cell r="B386" t="str">
            <v>11,7/12,0 с ост</v>
          </cell>
          <cell r="C386">
            <v>29950</v>
          </cell>
          <cell r="D386">
            <v>27750</v>
          </cell>
          <cell r="E386">
            <v>27200</v>
          </cell>
          <cell r="F386">
            <v>26650</v>
          </cell>
          <cell r="G386" t="str">
            <v>3сп-5</v>
          </cell>
        </row>
        <row r="387">
          <cell r="A387" t="str">
            <v>  18 У/П</v>
          </cell>
          <cell r="B387" t="str">
            <v>6,0 /12,0 с ост</v>
          </cell>
          <cell r="C387">
            <v>29850</v>
          </cell>
          <cell r="D387">
            <v>27650</v>
          </cell>
          <cell r="E387">
            <v>27100</v>
          </cell>
          <cell r="F387">
            <v>26550</v>
          </cell>
          <cell r="G387" t="str">
            <v>3сп-5 / пс-5</v>
          </cell>
        </row>
        <row r="388">
          <cell r="A388" t="str">
            <v> 18 П</v>
          </cell>
          <cell r="B388" t="str">
            <v>н/д</v>
          </cell>
          <cell r="C388">
            <v>25500</v>
          </cell>
          <cell r="D388" t="str">
            <v> </v>
          </cell>
          <cell r="E388" t="str">
            <v> </v>
          </cell>
          <cell r="F388" t="str">
            <v> </v>
          </cell>
          <cell r="G388" t="str">
            <v>3пс-5/3сп</v>
          </cell>
        </row>
        <row r="389">
          <cell r="A389" t="str">
            <v>  20 У/П</v>
          </cell>
          <cell r="B389" t="str">
            <v>6,0 /12,0 с ост</v>
          </cell>
          <cell r="C389">
            <v>31900</v>
          </cell>
          <cell r="D389">
            <v>29550</v>
          </cell>
          <cell r="E389">
            <v>28950</v>
          </cell>
          <cell r="F389">
            <v>28350</v>
          </cell>
          <cell r="G389" t="str">
            <v>3пс</v>
          </cell>
        </row>
        <row r="390">
          <cell r="A390" t="str">
            <v> 20 У</v>
          </cell>
          <cell r="B390" t="str">
            <v>н/д</v>
          </cell>
          <cell r="C390">
            <v>25700</v>
          </cell>
          <cell r="D390" t="str">
            <v> </v>
          </cell>
          <cell r="E390" t="str">
            <v> </v>
          </cell>
          <cell r="F390" t="str">
            <v> </v>
          </cell>
          <cell r="G390" t="str">
            <v>3пс-5/3сп</v>
          </cell>
        </row>
        <row r="391">
          <cell r="A391" t="str">
            <v>  24 У</v>
          </cell>
          <cell r="B391" t="str">
            <v>12</v>
          </cell>
          <cell r="C391">
            <v>33650</v>
          </cell>
          <cell r="D391">
            <v>31150</v>
          </cell>
          <cell r="E391">
            <v>30500</v>
          </cell>
          <cell r="F391" t="str">
            <v> </v>
          </cell>
          <cell r="G391" t="str">
            <v>3пс</v>
          </cell>
        </row>
        <row r="392">
          <cell r="A392" t="str">
            <v>  27 У</v>
          </cell>
          <cell r="B392">
            <v>12</v>
          </cell>
          <cell r="C392">
            <v>32950</v>
          </cell>
          <cell r="D392">
            <v>30500</v>
          </cell>
          <cell r="E392">
            <v>29900</v>
          </cell>
          <cell r="F392">
            <v>29300</v>
          </cell>
          <cell r="G392" t="str">
            <v>3пс</v>
          </cell>
        </row>
        <row r="393">
          <cell r="A393" t="str">
            <v> 30 П</v>
          </cell>
          <cell r="B393" t="str">
            <v>12,0 с ост</v>
          </cell>
          <cell r="C393">
            <v>32500</v>
          </cell>
          <cell r="D393">
            <v>30100</v>
          </cell>
          <cell r="E393">
            <v>29500</v>
          </cell>
          <cell r="F393">
            <v>28900</v>
          </cell>
          <cell r="G393" t="str">
            <v>3пс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олнцестояние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truba-m.ru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13"/>
  <sheetViews>
    <sheetView showGridLines="0" tabSelected="1" zoomScale="77" zoomScaleNormal="77" zoomScaleSheetLayoutView="80" workbookViewId="0" topLeftCell="A1">
      <selection activeCell="G5" sqref="G5"/>
    </sheetView>
  </sheetViews>
  <sheetFormatPr defaultColWidth="9.00390625" defaultRowHeight="18" customHeight="1"/>
  <cols>
    <col min="1" max="1" width="32.125" style="56" customWidth="1"/>
    <col min="2" max="2" width="23.75390625" style="56" customWidth="1"/>
    <col min="3" max="6" width="13.00390625" style="57" customWidth="1"/>
    <col min="7" max="7" width="28.125" style="56" customWidth="1"/>
    <col min="8" max="16384" width="9.125" style="56" customWidth="1"/>
  </cols>
  <sheetData>
    <row r="1" spans="2:7" s="104" customFormat="1" ht="25.5">
      <c r="B1" s="24"/>
      <c r="C1" s="105"/>
      <c r="D1" s="105"/>
      <c r="E1" s="105"/>
      <c r="F1" s="105"/>
      <c r="G1" s="24"/>
    </row>
    <row r="2" spans="1:7" s="104" customFormat="1" ht="45">
      <c r="A2" s="522"/>
      <c r="B2" s="523"/>
      <c r="C2" s="524"/>
      <c r="D2" s="525" t="s">
        <v>680</v>
      </c>
      <c r="E2" s="525"/>
      <c r="F2" s="525"/>
      <c r="G2" s="526"/>
    </row>
    <row r="3" spans="1:6" s="2" customFormat="1" ht="20.25">
      <c r="A3" s="527"/>
      <c r="B3" s="528" t="s">
        <v>681</v>
      </c>
      <c r="C3" s="529"/>
      <c r="D3" s="530"/>
      <c r="E3" s="530"/>
      <c r="F3" s="3"/>
    </row>
    <row r="4" spans="1:7" ht="15.75">
      <c r="A4" s="531"/>
      <c r="B4" s="59" t="s">
        <v>685</v>
      </c>
      <c r="C4" s="532"/>
      <c r="D4" s="134"/>
      <c r="E4" s="134"/>
      <c r="G4" s="9"/>
    </row>
    <row r="5" spans="2:7" ht="15.75">
      <c r="B5" s="9"/>
      <c r="C5" s="54"/>
      <c r="D5" s="54"/>
      <c r="E5" s="54"/>
      <c r="F5" s="54"/>
      <c r="G5" s="9"/>
    </row>
    <row r="6" spans="1:6" s="98" customFormat="1" ht="18.75">
      <c r="A6" s="533" t="s">
        <v>682</v>
      </c>
      <c r="B6" s="533"/>
      <c r="C6" s="534"/>
      <c r="D6" s="534"/>
      <c r="E6" s="99"/>
      <c r="F6" s="99"/>
    </row>
    <row r="7" spans="3:7" ht="15.75">
      <c r="C7" s="54"/>
      <c r="D7" s="54"/>
      <c r="E7" s="54"/>
      <c r="F7" s="54"/>
      <c r="G7" s="9"/>
    </row>
    <row r="8" spans="3:7" ht="15.75">
      <c r="C8" s="55"/>
      <c r="D8" s="55"/>
      <c r="E8" s="55"/>
      <c r="F8" s="55"/>
      <c r="G8" s="58"/>
    </row>
    <row r="9" spans="1:7" ht="21" customHeight="1">
      <c r="A9" s="8" t="s">
        <v>683</v>
      </c>
      <c r="B9" s="9"/>
      <c r="C9" s="418" t="s">
        <v>684</v>
      </c>
      <c r="D9" s="429"/>
      <c r="E9" s="54"/>
      <c r="F9" s="54"/>
      <c r="G9" s="9"/>
    </row>
    <row r="10" spans="1:7" ht="18" customHeight="1" thickBot="1">
      <c r="A10" s="59"/>
      <c r="B10" s="9"/>
      <c r="C10" s="54"/>
      <c r="D10" s="54"/>
      <c r="E10" s="54"/>
      <c r="F10" s="54"/>
      <c r="G10" s="9"/>
    </row>
    <row r="11" spans="1:7" ht="18" customHeight="1">
      <c r="A11" s="430" t="s">
        <v>64</v>
      </c>
      <c r="B11" s="60" t="s">
        <v>3</v>
      </c>
      <c r="C11" s="61" t="s">
        <v>11</v>
      </c>
      <c r="D11" s="61" t="s">
        <v>11</v>
      </c>
      <c r="E11" s="61" t="s">
        <v>11</v>
      </c>
      <c r="F11" s="61" t="s">
        <v>11</v>
      </c>
      <c r="G11" s="432" t="s">
        <v>15</v>
      </c>
    </row>
    <row r="12" spans="1:7" ht="18" customHeight="1">
      <c r="A12" s="431"/>
      <c r="B12" s="62" t="s">
        <v>19</v>
      </c>
      <c r="C12" s="63" t="s">
        <v>17</v>
      </c>
      <c r="D12" s="64" t="s">
        <v>30</v>
      </c>
      <c r="E12" s="64" t="s">
        <v>62</v>
      </c>
      <c r="F12" s="65" t="s">
        <v>32</v>
      </c>
      <c r="G12" s="433"/>
    </row>
    <row r="13" spans="1:7" ht="18" customHeight="1">
      <c r="A13" s="431"/>
      <c r="B13" s="66" t="s">
        <v>20</v>
      </c>
      <c r="C13" s="64" t="s">
        <v>18</v>
      </c>
      <c r="D13" s="64" t="s">
        <v>63</v>
      </c>
      <c r="E13" s="64" t="s">
        <v>31</v>
      </c>
      <c r="F13" s="64" t="s">
        <v>33</v>
      </c>
      <c r="G13" s="434"/>
    </row>
    <row r="14" spans="1:7" s="98" customFormat="1" ht="18" customHeight="1">
      <c r="A14" s="435" t="s">
        <v>157</v>
      </c>
      <c r="B14" s="435"/>
      <c r="C14" s="435"/>
      <c r="D14" s="435"/>
      <c r="E14" s="435"/>
      <c r="F14" s="435"/>
      <c r="G14" s="435"/>
    </row>
    <row r="15" spans="1:7" ht="18" customHeight="1">
      <c r="A15" s="295" t="str">
        <f>'[1]ВНУТРЕННИЙ'!A9</f>
        <v>Арматура АI      Ф   8</v>
      </c>
      <c r="B15" s="68" t="str">
        <f>'[1]ВНУТРЕННИЙ'!G9</f>
        <v>ст3</v>
      </c>
      <c r="C15" s="69">
        <f>'[1]ВНУТРЕННИЙ'!C9</f>
        <v>32500</v>
      </c>
      <c r="D15" s="69">
        <f>'[1]ВНУТРЕННИЙ'!D9</f>
        <v>30100</v>
      </c>
      <c r="E15" s="69">
        <f>'[1]ВНУТРЕННИЙ'!E9</f>
        <v>29500</v>
      </c>
      <c r="F15" s="69">
        <f>'[1]ВНУТРЕННИЙ'!F9</f>
        <v>28900</v>
      </c>
      <c r="G15" s="68" t="str">
        <f>'[1]ВНУТРЕННИЙ'!B9</f>
        <v>11,7 / разм</v>
      </c>
    </row>
    <row r="16" spans="1:7" ht="18" customHeight="1">
      <c r="A16" s="70" t="str">
        <f>'[1]ВНУТРЕННИЙ'!A10</f>
        <v>Ф  8</v>
      </c>
      <c r="B16" s="68" t="str">
        <f>'[1]ВНУТРЕННИЙ'!G10</f>
        <v>ст3</v>
      </c>
      <c r="C16" s="69">
        <f>'[1]ВНУТРЕННИЙ'!C10</f>
        <v>31550</v>
      </c>
      <c r="D16" s="69">
        <f>'[1]ВНУТРЕННИЙ'!D10</f>
        <v>29150</v>
      </c>
      <c r="E16" s="69">
        <f>'[1]ВНУТРЕННИЙ'!E10</f>
        <v>28550</v>
      </c>
      <c r="F16" s="69">
        <f>'[1]ВНУТРЕННИЙ'!F10</f>
        <v>27950</v>
      </c>
      <c r="G16" s="68" t="str">
        <f>'[1]ВНУТРЕННИЙ'!B10</f>
        <v>бухты</v>
      </c>
    </row>
    <row r="17" spans="1:7" ht="18" customHeight="1">
      <c r="A17" s="70" t="str">
        <f>'[1]ВНУТРЕННИЙ'!A11</f>
        <v> Ф  10</v>
      </c>
      <c r="B17" s="68" t="str">
        <f>'[1]ВНУТРЕННИЙ'!G11</f>
        <v>ст 3</v>
      </c>
      <c r="C17" s="69">
        <f>'[1]ВНУТРЕННИЙ'!C11</f>
        <v>32150</v>
      </c>
      <c r="D17" s="69">
        <f>'[1]ВНУТРЕННИЙ'!D11</f>
        <v>29750</v>
      </c>
      <c r="E17" s="69">
        <f>'[1]ВНУТРЕННИЙ'!E11</f>
        <v>29200</v>
      </c>
      <c r="F17" s="69" t="str">
        <f>'[1]ВНУТРЕННИЙ'!F11</f>
        <v>  </v>
      </c>
      <c r="G17" s="68" t="str">
        <f>'[1]ВНУТРЕННИЙ'!B11</f>
        <v>11, 7/разм.</v>
      </c>
    </row>
    <row r="18" spans="1:7" ht="18" customHeight="1">
      <c r="A18" s="70" t="str">
        <f>'[1]ВНУТРЕННИЙ'!A12</f>
        <v> Ф  10</v>
      </c>
      <c r="B18" s="68" t="str">
        <f>'[1]ВНУТРЕННИЙ'!G12</f>
        <v>ст 3</v>
      </c>
      <c r="C18" s="69">
        <f>'[1]ВНУТРЕННИЙ'!C12</f>
        <v>31250</v>
      </c>
      <c r="D18" s="69">
        <f>'[1]ВНУТРЕННИЙ'!D12</f>
        <v>28850</v>
      </c>
      <c r="E18" s="69">
        <f>'[1]ВНУТРЕННИЙ'!E12</f>
        <v>28300</v>
      </c>
      <c r="F18" s="69" t="str">
        <f>'[1]ВНУТРЕННИЙ'!F12</f>
        <v> </v>
      </c>
      <c r="G18" s="68" t="str">
        <f>'[1]ВНУТРЕННИЙ'!B12</f>
        <v>бухты</v>
      </c>
    </row>
    <row r="19" spans="1:7" ht="18" customHeight="1">
      <c r="A19" s="70" t="str">
        <f>'[1]ВНУТРЕННИЙ'!A13</f>
        <v> Ф  12</v>
      </c>
      <c r="B19" s="68" t="str">
        <f>'[1]ВНУТРЕННИЙ'!G13</f>
        <v>ст 3</v>
      </c>
      <c r="C19" s="69">
        <f>'[1]ВНУТРЕННИЙ'!C13</f>
        <v>30900</v>
      </c>
      <c r="D19" s="69">
        <f>'[1]ВНУТРЕННИЙ'!D13</f>
        <v>28600</v>
      </c>
      <c r="E19" s="69">
        <f>'[1]ВНУТРЕННИЙ'!E13</f>
        <v>28050</v>
      </c>
      <c r="F19" s="69">
        <f>'[1]ВНУТРЕННИЙ'!F13</f>
        <v>27500</v>
      </c>
      <c r="G19" s="68" t="str">
        <f>'[1]ВНУТРЕННИЙ'!B13</f>
        <v>11, 7</v>
      </c>
    </row>
    <row r="20" spans="1:7" ht="18" customHeight="1">
      <c r="A20" s="70" t="str">
        <f>'[1]ВНУТРЕННИЙ'!A14</f>
        <v> Ф  16</v>
      </c>
      <c r="B20" s="68" t="str">
        <f>'[1]ВНУТРЕННИЙ'!G14</f>
        <v>ст 3</v>
      </c>
      <c r="C20" s="69">
        <f>'[1]ВНУТРЕННИЙ'!C14</f>
        <v>29900</v>
      </c>
      <c r="D20" s="69">
        <f>'[1]ВНУТРЕННИЙ'!D14</f>
        <v>27700</v>
      </c>
      <c r="E20" s="69">
        <f>'[1]ВНУТРЕННИЙ'!E14</f>
        <v>27150</v>
      </c>
      <c r="F20" s="69">
        <f>'[1]ВНУТРЕННИЙ'!F14</f>
        <v>26600</v>
      </c>
      <c r="G20" s="68" t="str">
        <f>'[1]ВНУТРЕННИЙ'!B14</f>
        <v>11, 7</v>
      </c>
    </row>
    <row r="21" spans="1:7" ht="18" customHeight="1">
      <c r="A21" s="70" t="str">
        <f>'[1]ВНУТРЕННИЙ'!A15</f>
        <v> Ф  20</v>
      </c>
      <c r="B21" s="68" t="str">
        <f>'[1]ВНУТРЕННИЙ'!G15</f>
        <v>ст 3</v>
      </c>
      <c r="C21" s="69">
        <f>'[1]ВНУТРЕННИЙ'!C15</f>
        <v>29800</v>
      </c>
      <c r="D21" s="69">
        <f>'[1]ВНУТРЕННИЙ'!D15</f>
        <v>27600</v>
      </c>
      <c r="E21" s="69">
        <f>'[1]ВНУТРЕННИЙ'!E15</f>
        <v>27050</v>
      </c>
      <c r="F21" s="69">
        <f>'[1]ВНУТРЕННИЙ'!F15</f>
        <v>26500</v>
      </c>
      <c r="G21" s="68" t="str">
        <f>'[1]ВНУТРЕННИЙ'!B15</f>
        <v>11, 7</v>
      </c>
    </row>
    <row r="22" spans="1:7" s="98" customFormat="1" ht="18" customHeight="1">
      <c r="A22" s="435" t="s">
        <v>160</v>
      </c>
      <c r="B22" s="435"/>
      <c r="C22" s="435"/>
      <c r="D22" s="435"/>
      <c r="E22" s="435"/>
      <c r="F22" s="435"/>
      <c r="G22" s="435"/>
    </row>
    <row r="23" spans="1:7" s="72" customFormat="1" ht="18" customHeight="1">
      <c r="A23" s="295" t="str">
        <f>'[1]ВНУТРЕННИЙ'!A16</f>
        <v>Арматура АIII    Ф  8</v>
      </c>
      <c r="B23" s="40" t="str">
        <f>'[1]ВНУТРЕННИЙ'!G16</f>
        <v>А500С</v>
      </c>
      <c r="C23" s="40">
        <f>'[1]ВНУТРЕННИЙ'!C16</f>
        <v>31250</v>
      </c>
      <c r="D23" s="40">
        <f>'[1]ВНУТРЕННИЙ'!D16</f>
        <v>28900</v>
      </c>
      <c r="E23" s="40">
        <f>'[1]ВНУТРЕННИЙ'!E16</f>
        <v>28300</v>
      </c>
      <c r="F23" s="40">
        <f>'[1]ВНУТРЕННИЙ'!F16</f>
        <v>27700</v>
      </c>
      <c r="G23" s="71" t="str">
        <f>'[1]ВНУТРЕННИЙ'!B16</f>
        <v>11, 7 / 9,0 /разм.</v>
      </c>
    </row>
    <row r="24" spans="1:7" s="72" customFormat="1" ht="18" customHeight="1">
      <c r="A24" s="70" t="str">
        <f>'[1]ВНУТРЕННИЙ'!A17</f>
        <v>Ф  8</v>
      </c>
      <c r="B24" s="40" t="str">
        <f>'[1]ВНУТРЕННИЙ'!G17</f>
        <v>А500С</v>
      </c>
      <c r="C24" s="40">
        <f>'[1]ВНУТРЕННИЙ'!C17</f>
        <v>30600</v>
      </c>
      <c r="D24" s="40">
        <f>'[1]ВНУТРЕННИЙ'!D17</f>
        <v>28300</v>
      </c>
      <c r="E24" s="40">
        <f>'[1]ВНУТРЕННИЙ'!E17</f>
        <v>27750</v>
      </c>
      <c r="F24" s="40">
        <f>'[1]ВНУТРЕННИЙ'!F17</f>
        <v>27200</v>
      </c>
      <c r="G24" s="71" t="str">
        <f>'[1]ВНУТРЕННИЙ'!B17</f>
        <v>бухты</v>
      </c>
    </row>
    <row r="25" spans="1:7" s="72" customFormat="1" ht="18" customHeight="1">
      <c r="A25" s="70" t="str">
        <f>'[1]ВНУТРЕННИЙ'!A19</f>
        <v> Ф 10</v>
      </c>
      <c r="B25" s="40" t="str">
        <f>'[1]ВНУТРЕННИЙ'!G19</f>
        <v>А500С</v>
      </c>
      <c r="C25" s="40">
        <f>'[1]ВНУТРЕННИЙ'!C19</f>
        <v>31300</v>
      </c>
      <c r="D25" s="40">
        <f>'[1]ВНУТРЕННИЙ'!D19</f>
        <v>29000</v>
      </c>
      <c r="E25" s="40">
        <f>'[1]ВНУТРЕННИЙ'!E19</f>
        <v>28400</v>
      </c>
      <c r="F25" s="40">
        <f>'[1]ВНУТРЕННИЙ'!F19</f>
        <v>27850</v>
      </c>
      <c r="G25" s="71" t="str">
        <f>'[1]ВНУТРЕННИЙ'!B19</f>
        <v>11,7 / размотка</v>
      </c>
    </row>
    <row r="26" spans="1:7" s="72" customFormat="1" ht="18" customHeight="1">
      <c r="A26" s="70" t="str">
        <f>'[1]ВНУТРЕННИЙ'!A20</f>
        <v>Ф 10</v>
      </c>
      <c r="B26" s="40" t="str">
        <f>'[1]ВНУТРЕННИЙ'!G20</f>
        <v>А400С/А500С</v>
      </c>
      <c r="C26" s="40">
        <f>'[1]ВНУТРЕННИЙ'!C20</f>
        <v>25100</v>
      </c>
      <c r="D26" s="40" t="str">
        <f>'[1]ВНУТРЕННИЙ'!D20</f>
        <v> </v>
      </c>
      <c r="E26" s="40" t="str">
        <f>'[1]ВНУТРЕННИЙ'!E20</f>
        <v> </v>
      </c>
      <c r="F26" s="40" t="str">
        <f>'[1]ВНУТРЕННИЙ'!F20</f>
        <v> </v>
      </c>
      <c r="G26" s="71" t="str">
        <f>'[1]ВНУТРЕННИЙ'!B20</f>
        <v>н/м</v>
      </c>
    </row>
    <row r="27" spans="1:7" s="72" customFormat="1" ht="18" customHeight="1">
      <c r="A27" s="70" t="str">
        <f>'[1]ВНУТРЕННИЙ'!A21</f>
        <v>Ф 12</v>
      </c>
      <c r="B27" s="40" t="str">
        <f>'[1]ВНУТРЕННИЙ'!G21</f>
        <v>А500С</v>
      </c>
      <c r="C27" s="40">
        <f>'[1]ВНУТРЕННИЙ'!C21</f>
        <v>30650</v>
      </c>
      <c r="D27" s="40">
        <f>'[1]ВНУТРЕННИЙ'!D21</f>
        <v>28350</v>
      </c>
      <c r="E27" s="40">
        <f>'[1]ВНУТРЕННИЙ'!E21</f>
        <v>27900</v>
      </c>
      <c r="F27" s="40">
        <f>'[1]ВНУТРЕННИЙ'!F21</f>
        <v>27250</v>
      </c>
      <c r="G27" s="71" t="str">
        <f>'[1]ВНУТРЕННИЙ'!B21</f>
        <v>11,7 / размотка</v>
      </c>
    </row>
    <row r="28" spans="1:7" s="72" customFormat="1" ht="18" customHeight="1">
      <c r="A28" s="70" t="str">
        <f>'[1]ВНУТРЕННИЙ'!A22</f>
        <v>Ф 12</v>
      </c>
      <c r="B28" s="40" t="str">
        <f>'[1]ВНУТРЕННИЙ'!G22</f>
        <v>А500С</v>
      </c>
      <c r="C28" s="40">
        <f>'[1]ВНУТРЕННИЙ'!C22</f>
        <v>24950</v>
      </c>
      <c r="D28" s="40" t="str">
        <f>'[1]ВНУТРЕННИЙ'!D22</f>
        <v> </v>
      </c>
      <c r="E28" s="40" t="str">
        <f>'[1]ВНУТРЕННИЙ'!E22</f>
        <v> </v>
      </c>
      <c r="F28" s="40" t="str">
        <f>'[1]ВНУТРЕННИЙ'!F22</f>
        <v> </v>
      </c>
      <c r="G28" s="71" t="str">
        <f>'[1]ВНУТРЕННИЙ'!B22</f>
        <v>н/м</v>
      </c>
    </row>
    <row r="29" spans="1:7" s="72" customFormat="1" ht="18" customHeight="1">
      <c r="A29" s="70" t="str">
        <f>'[1]ВНУТРЕННИЙ'!A23</f>
        <v>Ф 14</v>
      </c>
      <c r="B29" s="40" t="str">
        <f>'[1]ВНУТРЕННИЙ'!G23</f>
        <v>А500С</v>
      </c>
      <c r="C29" s="40">
        <f>'[1]ВНУТРЕННИЙ'!C23</f>
        <v>30150</v>
      </c>
      <c r="D29" s="40">
        <f>'[1]ВНУТРЕННИЙ'!D23</f>
        <v>27900</v>
      </c>
      <c r="E29" s="40">
        <f>'[1]ВНУТРЕННИЙ'!E23</f>
        <v>27350</v>
      </c>
      <c r="F29" s="40">
        <f>'[1]ВНУТРЕННИЙ'!F23</f>
        <v>26800</v>
      </c>
      <c r="G29" s="71">
        <f>'[1]ВНУТРЕННИЙ'!B23</f>
        <v>11.7</v>
      </c>
    </row>
    <row r="30" spans="1:7" s="72" customFormat="1" ht="18" customHeight="1">
      <c r="A30" s="70" t="str">
        <f>'[1]ВНУТРЕННИЙ'!A24</f>
        <v>Ф 14</v>
      </c>
      <c r="B30" s="40" t="str">
        <f>'[1]ВНУТРЕННИЙ'!G24</f>
        <v>А500С</v>
      </c>
      <c r="C30" s="40">
        <f>'[1]ВНУТРЕННИЙ'!C24</f>
        <v>23250</v>
      </c>
      <c r="D30" s="40" t="str">
        <f>'[1]ВНУТРЕННИЙ'!D24</f>
        <v> </v>
      </c>
      <c r="E30" s="40" t="str">
        <f>'[1]ВНУТРЕННИЙ'!E24</f>
        <v> </v>
      </c>
      <c r="F30" s="40" t="str">
        <f>'[1]ВНУТРЕННИЙ'!F24</f>
        <v> </v>
      </c>
      <c r="G30" s="71" t="str">
        <f>'[1]ВНУТРЕННИЙ'!B24</f>
        <v>н/м</v>
      </c>
    </row>
    <row r="31" spans="1:7" s="72" customFormat="1" ht="18" customHeight="1">
      <c r="A31" s="70" t="str">
        <f>'[1]ВНУТРЕННИЙ'!A25</f>
        <v>Ф 16</v>
      </c>
      <c r="B31" s="40" t="str">
        <f>'[1]ВНУТРЕННИЙ'!G25</f>
        <v>А500С, СТО АСЧМ 7-93</v>
      </c>
      <c r="C31" s="40">
        <f>'[1]ВНУТРЕННИЙ'!C25</f>
        <v>30250</v>
      </c>
      <c r="D31" s="40">
        <f>'[1]ВНУТРЕННИЙ'!D25</f>
        <v>28000</v>
      </c>
      <c r="E31" s="40">
        <f>'[1]ВНУТРЕННИЙ'!E25</f>
        <v>27450</v>
      </c>
      <c r="F31" s="40">
        <f>'[1]ВНУТРЕННИЙ'!F25</f>
        <v>26900</v>
      </c>
      <c r="G31" s="71" t="str">
        <f>'[1]ВНУТРЕННИЙ'!B25</f>
        <v>11,7 / 12,0</v>
      </c>
    </row>
    <row r="32" spans="1:7" s="72" customFormat="1" ht="18" customHeight="1">
      <c r="A32" s="70" t="str">
        <f>'[1]ВНУТРЕННИЙ'!A26</f>
        <v>Ф 16</v>
      </c>
      <c r="B32" s="40" t="str">
        <f>'[1]ВНУТРЕННИЙ'!G26</f>
        <v>А500С</v>
      </c>
      <c r="C32" s="40">
        <f>'[1]ВНУТРЕННИЙ'!C26</f>
        <v>23250</v>
      </c>
      <c r="D32" s="40" t="str">
        <f>'[1]ВНУТРЕННИЙ'!D26</f>
        <v> </v>
      </c>
      <c r="E32" s="40" t="str">
        <f>'[1]ВНУТРЕННИЙ'!E26</f>
        <v> </v>
      </c>
      <c r="F32" s="40" t="str">
        <f>'[1]ВНУТРЕННИЙ'!F26</f>
        <v> </v>
      </c>
      <c r="G32" s="71" t="str">
        <f>'[1]ВНУТРЕННИЙ'!B26</f>
        <v>н/м</v>
      </c>
    </row>
    <row r="33" spans="1:7" s="72" customFormat="1" ht="18" customHeight="1">
      <c r="A33" s="70" t="str">
        <f>'[1]ВНУТРЕННИЙ'!A27</f>
        <v>Ф 18</v>
      </c>
      <c r="B33" s="40" t="str">
        <f>'[1]ВНУТРЕННИЙ'!G27</f>
        <v>А500С</v>
      </c>
      <c r="C33" s="40" t="str">
        <f>'[1]ВНУТРЕННИЙ'!C27</f>
        <v>-</v>
      </c>
      <c r="D33" s="40" t="str">
        <f>'[1]ВНУТРЕННИЙ'!D27</f>
        <v> </v>
      </c>
      <c r="E33" s="40" t="str">
        <f>'[1]ВНУТРЕННИЙ'!E27</f>
        <v> </v>
      </c>
      <c r="F33" s="40" t="str">
        <f>'[1]ВНУТРЕННИЙ'!F27</f>
        <v> </v>
      </c>
      <c r="G33" s="71">
        <f>'[1]ВНУТРЕННИЙ'!B27</f>
        <v>11.7</v>
      </c>
    </row>
    <row r="34" spans="1:7" s="72" customFormat="1" ht="18" customHeight="1">
      <c r="A34" s="70" t="str">
        <f>'[1]ВНУТРЕННИЙ'!A28</f>
        <v>Ф 18</v>
      </c>
      <c r="B34" s="40" t="str">
        <f>'[1]ВНУТРЕННИЙ'!G28</f>
        <v>А500С</v>
      </c>
      <c r="C34" s="40">
        <f>'[1]ВНУТРЕННИЙ'!C28</f>
        <v>22500</v>
      </c>
      <c r="D34" s="40" t="str">
        <f>'[1]ВНУТРЕННИЙ'!D28</f>
        <v> </v>
      </c>
      <c r="E34" s="40" t="str">
        <f>'[1]ВНУТРЕННИЙ'!E28</f>
        <v> </v>
      </c>
      <c r="F34" s="40" t="str">
        <f>'[1]ВНУТРЕННИЙ'!F28</f>
        <v> </v>
      </c>
      <c r="G34" s="71" t="str">
        <f>'[1]ВНУТРЕННИЙ'!B28</f>
        <v>н/д</v>
      </c>
    </row>
    <row r="35" spans="1:7" s="72" customFormat="1" ht="18" customHeight="1">
      <c r="A35" s="70" t="str">
        <f>'[1]ВНУТРЕННИЙ'!A29</f>
        <v>   Ф 20</v>
      </c>
      <c r="B35" s="40" t="str">
        <f>'[1]ВНУТРЕННИЙ'!G29</f>
        <v>А500С</v>
      </c>
      <c r="C35" s="40">
        <f>'[1]ВНУТРЕННИЙ'!C29</f>
        <v>30100</v>
      </c>
      <c r="D35" s="40">
        <f>'[1]ВНУТРЕННИЙ'!D29</f>
        <v>27850</v>
      </c>
      <c r="E35" s="40">
        <f>'[1]ВНУТРЕННИЙ'!E29</f>
        <v>27300</v>
      </c>
      <c r="F35" s="40">
        <f>'[1]ВНУТРЕННИЙ'!F29</f>
        <v>26750</v>
      </c>
      <c r="G35" s="71">
        <f>'[1]ВНУТРЕННИЙ'!B29</f>
        <v>11.7</v>
      </c>
    </row>
    <row r="36" spans="1:7" ht="18" customHeight="1">
      <c r="A36" s="70" t="str">
        <f>'[1]ВНУТРЕННИЙ'!A30</f>
        <v>Ф 20</v>
      </c>
      <c r="B36" s="40" t="str">
        <f>'[1]ВНУТРЕННИЙ'!G30</f>
        <v>А500С</v>
      </c>
      <c r="C36" s="40">
        <f>'[1]ВНУТРЕННИЙ'!C30</f>
        <v>23100</v>
      </c>
      <c r="D36" s="40" t="str">
        <f>'[1]ВНУТРЕННИЙ'!D30</f>
        <v> </v>
      </c>
      <c r="E36" s="40" t="str">
        <f>'[1]ВНУТРЕННИЙ'!E30</f>
        <v> </v>
      </c>
      <c r="F36" s="40" t="str">
        <f>'[1]ВНУТРЕННИЙ'!F30</f>
        <v> </v>
      </c>
      <c r="G36" s="71" t="str">
        <f>'[1]ВНУТРЕННИЙ'!B30</f>
        <v>н/д</v>
      </c>
    </row>
    <row r="37" spans="1:7" ht="18" customHeight="1">
      <c r="A37" s="70" t="str">
        <f>'[1]ВНУТРЕННИЙ'!A31</f>
        <v>Ф 22</v>
      </c>
      <c r="B37" s="40" t="str">
        <f>'[1]ВНУТРЕННИЙ'!G31</f>
        <v>А500С</v>
      </c>
      <c r="C37" s="40" t="str">
        <f>'[1]ВНУТРЕННИЙ'!C31</f>
        <v>-</v>
      </c>
      <c r="D37" s="40" t="str">
        <f>'[1]ВНУТРЕННИЙ'!D31</f>
        <v> </v>
      </c>
      <c r="E37" s="40" t="str">
        <f>'[1]ВНУТРЕННИЙ'!E31</f>
        <v> </v>
      </c>
      <c r="F37" s="40" t="str">
        <f>'[1]ВНУТРЕННИЙ'!F31</f>
        <v> </v>
      </c>
      <c r="G37" s="71">
        <f>'[1]ВНУТРЕННИЙ'!B31</f>
        <v>11.7</v>
      </c>
    </row>
    <row r="38" spans="1:7" ht="18" customHeight="1">
      <c r="A38" s="70" t="str">
        <f>'[1]ВНУТРЕННИЙ'!A32</f>
        <v>Ф 25</v>
      </c>
      <c r="B38" s="40" t="str">
        <f>'[1]ВНУТРЕННИЙ'!G32</f>
        <v>А500С</v>
      </c>
      <c r="C38" s="40">
        <f>'[1]ВНУТРЕННИЙ'!C32</f>
        <v>30800</v>
      </c>
      <c r="D38" s="40">
        <f>'[1]ВНУТРЕННИЙ'!D32</f>
        <v>28550</v>
      </c>
      <c r="E38" s="40">
        <f>'[1]ВНУТРЕННИЙ'!E32</f>
        <v>27950</v>
      </c>
      <c r="F38" s="40">
        <f>'[1]ВНУТРЕННИЙ'!F32</f>
        <v>27400</v>
      </c>
      <c r="G38" s="71">
        <f>'[1]ВНУТРЕННИЙ'!B32</f>
        <v>11.7</v>
      </c>
    </row>
    <row r="39" spans="1:7" ht="18" customHeight="1">
      <c r="A39" s="70" t="str">
        <f>'[1]ВНУТРЕННИЙ'!A33</f>
        <v>Ф 25</v>
      </c>
      <c r="B39" s="40" t="str">
        <f>'[1]ВНУТРЕННИЙ'!G33</f>
        <v>А500С</v>
      </c>
      <c r="C39" s="40">
        <f>'[1]ВНУТРЕННИЙ'!C33</f>
        <v>23600</v>
      </c>
      <c r="D39" s="40" t="str">
        <f>'[1]ВНУТРЕННИЙ'!D33</f>
        <v> </v>
      </c>
      <c r="E39" s="40" t="str">
        <f>'[1]ВНУТРЕННИЙ'!E33</f>
        <v> </v>
      </c>
      <c r="F39" s="40" t="str">
        <f>'[1]ВНУТРЕННИЙ'!F33</f>
        <v> </v>
      </c>
      <c r="G39" s="71" t="str">
        <f>'[1]ВНУТРЕННИЙ'!B33</f>
        <v>н/м</v>
      </c>
    </row>
    <row r="40" spans="1:7" ht="18" customHeight="1">
      <c r="A40" s="70" t="str">
        <f>'[1]ВНУТРЕННИЙ'!A34</f>
        <v>Ф 28</v>
      </c>
      <c r="B40" s="40" t="str">
        <f>'[1]ВНУТРЕННИЙ'!G34</f>
        <v>А500С</v>
      </c>
      <c r="C40" s="40">
        <f>'[1]ВНУТРЕННИЙ'!C34</f>
        <v>30600</v>
      </c>
      <c r="D40" s="40">
        <f>'[1]ВНУТРЕННИЙ'!D34</f>
        <v>28300</v>
      </c>
      <c r="E40" s="40">
        <f>'[1]ВНУТРЕННИЙ'!E34</f>
        <v>27750</v>
      </c>
      <c r="F40" s="40">
        <f>'[1]ВНУТРЕННИЙ'!F34</f>
        <v>27200</v>
      </c>
      <c r="G40" s="71">
        <f>'[1]ВНУТРЕННИЙ'!B34</f>
        <v>11.7</v>
      </c>
    </row>
    <row r="41" spans="1:7" ht="18" customHeight="1">
      <c r="A41" s="70" t="str">
        <f>'[1]ВНУТРЕННИЙ'!A35</f>
        <v>Ф 28</v>
      </c>
      <c r="B41" s="40" t="str">
        <f>'[1]ВНУТРЕННИЙ'!G35</f>
        <v>А500С</v>
      </c>
      <c r="C41" s="40">
        <f>'[1]ВНУТРЕННИЙ'!C35</f>
        <v>19500</v>
      </c>
      <c r="D41" s="40" t="str">
        <f>'[1]ВНУТРЕННИЙ'!D35</f>
        <v> </v>
      </c>
      <c r="E41" s="40" t="str">
        <f>'[1]ВНУТРЕННИЙ'!E35</f>
        <v> </v>
      </c>
      <c r="F41" s="40" t="str">
        <f>'[1]ВНУТРЕННИЙ'!F35</f>
        <v> </v>
      </c>
      <c r="G41" s="71" t="str">
        <f>'[1]ВНУТРЕННИЙ'!B35</f>
        <v>н/м</v>
      </c>
    </row>
    <row r="42" spans="1:7" ht="18" customHeight="1">
      <c r="A42" s="70" t="str">
        <f>'[1]ВНУТРЕННИЙ'!A36</f>
        <v>Ф 32</v>
      </c>
      <c r="B42" s="40" t="str">
        <f>'[1]ВНУТРЕННИЙ'!G36</f>
        <v>А500С</v>
      </c>
      <c r="C42" s="40">
        <f>'[1]ВНУТРЕННИЙ'!C36</f>
        <v>30600</v>
      </c>
      <c r="D42" s="40">
        <f>'[1]ВНУТРЕННИЙ'!D36</f>
        <v>28300</v>
      </c>
      <c r="E42" s="40">
        <f>'[1]ВНУТРЕННИЙ'!E36</f>
        <v>27750</v>
      </c>
      <c r="F42" s="40">
        <f>'[1]ВНУТРЕННИЙ'!F36</f>
        <v>27200</v>
      </c>
      <c r="G42" s="71">
        <f>'[1]ВНУТРЕННИЙ'!B36</f>
        <v>11.7</v>
      </c>
    </row>
    <row r="43" spans="1:7" ht="18" customHeight="1">
      <c r="A43" s="70" t="str">
        <f>'[1]ВНУТРЕННИЙ'!A37</f>
        <v>Ф 32</v>
      </c>
      <c r="B43" s="40" t="str">
        <f>'[1]ВНУТРЕННИЙ'!G37</f>
        <v>А500С</v>
      </c>
      <c r="C43" s="40">
        <f>'[1]ВНУТРЕННИЙ'!C37</f>
        <v>19500</v>
      </c>
      <c r="D43" s="40" t="str">
        <f>'[1]ВНУТРЕННИЙ'!D37</f>
        <v> </v>
      </c>
      <c r="E43" s="40" t="str">
        <f>'[1]ВНУТРЕННИЙ'!E37</f>
        <v> </v>
      </c>
      <c r="F43" s="40" t="str">
        <f>'[1]ВНУТРЕННИЙ'!F37</f>
        <v> </v>
      </c>
      <c r="G43" s="71" t="str">
        <f>'[1]ВНУТРЕННИЙ'!B37</f>
        <v>н/м</v>
      </c>
    </row>
    <row r="44" spans="1:7" ht="18" customHeight="1">
      <c r="A44" s="70" t="str">
        <f>'[1]ВНУТРЕННИЙ'!A38</f>
        <v>Ф 36</v>
      </c>
      <c r="B44" s="40" t="str">
        <f>'[1]ВНУТРЕННИЙ'!G38</f>
        <v>А500С</v>
      </c>
      <c r="C44" s="40" t="str">
        <f>'[1]ВНУТРЕННИЙ'!C38</f>
        <v>-</v>
      </c>
      <c r="D44" s="40" t="str">
        <f>'[1]ВНУТРЕННИЙ'!D38</f>
        <v> </v>
      </c>
      <c r="E44" s="40" t="str">
        <f>'[1]ВНУТРЕННИЙ'!E38</f>
        <v> </v>
      </c>
      <c r="F44" s="40" t="str">
        <f>'[1]ВНУТРЕННИЙ'!F38</f>
        <v> </v>
      </c>
      <c r="G44" s="71">
        <f>'[1]ВНУТРЕННИЙ'!B38</f>
        <v>11.7</v>
      </c>
    </row>
    <row r="45" spans="1:7" s="74" customFormat="1" ht="18" customHeight="1">
      <c r="A45" s="70" t="str">
        <f>'[1]ВНУТРЕННИЙ'!A40</f>
        <v>Ф 40</v>
      </c>
      <c r="B45" s="40" t="str">
        <f>'[1]ВНУТРЕННИЙ'!G40</f>
        <v>А500С</v>
      </c>
      <c r="C45" s="40">
        <f>'[1]ВНУТРЕННИЙ'!C40</f>
        <v>21500</v>
      </c>
      <c r="D45" s="40">
        <f>'[1]ВНУТРЕННИЙ'!D40</f>
        <v>19900</v>
      </c>
      <c r="E45" s="40">
        <f>'[1]ВНУТРЕННИЙ'!E40</f>
        <v>19500</v>
      </c>
      <c r="F45" s="40" t="str">
        <f>'[1]ВНУТРЕННИЙ'!F40</f>
        <v> </v>
      </c>
      <c r="G45" s="71">
        <f>'[1]ВНУТРЕННИЙ'!B40</f>
        <v>11.7</v>
      </c>
    </row>
    <row r="46" spans="1:7" s="98" customFormat="1" ht="18" customHeight="1">
      <c r="A46" s="427" t="s">
        <v>134</v>
      </c>
      <c r="B46" s="427"/>
      <c r="C46" s="427"/>
      <c r="D46" s="427"/>
      <c r="E46" s="427"/>
      <c r="F46" s="427"/>
      <c r="G46" s="427"/>
    </row>
    <row r="47" spans="1:7" ht="18" customHeight="1">
      <c r="A47" s="294" t="str">
        <f>'[1]ВНУТРЕННИЙ'!A42</f>
        <v>Арматура    Ф  8</v>
      </c>
      <c r="B47" s="40" t="str">
        <f>'[1]ВНУТРЕННИЙ'!G42</f>
        <v>35 ГС</v>
      </c>
      <c r="C47" s="40">
        <f>'[1]ВНУТРЕННИЙ'!C42</f>
        <v>31250</v>
      </c>
      <c r="D47" s="40">
        <f>'[1]ВНУТРЕННИЙ'!D42</f>
        <v>28900</v>
      </c>
      <c r="E47" s="40">
        <f>'[1]ВНУТРЕННИЙ'!E42</f>
        <v>28300</v>
      </c>
      <c r="F47" s="40">
        <f>'[1]ВНУТРЕННИЙ'!F42</f>
        <v>27700</v>
      </c>
      <c r="G47" s="75" t="str">
        <f>'[1]ВНУТРЕННИЙ'!B42</f>
        <v>размотка</v>
      </c>
    </row>
    <row r="48" spans="1:7" s="72" customFormat="1" ht="18" customHeight="1">
      <c r="A48" s="76" t="str">
        <f>'[1]ВНУТРЕННИЙ'!A43</f>
        <v>Ф  8</v>
      </c>
      <c r="B48" s="40" t="str">
        <f>'[1]ВНУТРЕННИЙ'!G43</f>
        <v>35 ГС</v>
      </c>
      <c r="C48" s="40">
        <f>'[1]ВНУТРЕННИЙ'!C43</f>
        <v>30600</v>
      </c>
      <c r="D48" s="40">
        <f>'[1]ВНУТРЕННИЙ'!D43</f>
        <v>28300</v>
      </c>
      <c r="E48" s="40">
        <f>'[1]ВНУТРЕННИЙ'!E43</f>
        <v>27750</v>
      </c>
      <c r="F48" s="40">
        <f>'[1]ВНУТРЕННИЙ'!F43</f>
        <v>27200</v>
      </c>
      <c r="G48" s="75" t="str">
        <f>'[1]ВНУТРЕННИЙ'!B43</f>
        <v>бухта</v>
      </c>
    </row>
    <row r="49" spans="1:7" s="72" customFormat="1" ht="18" customHeight="1">
      <c r="A49" s="76" t="str">
        <f>'[1]ВНУТРЕННИЙ'!A46</f>
        <v>Ф 10</v>
      </c>
      <c r="B49" s="40" t="str">
        <f>'[1]ВНУТРЕННИЙ'!G46</f>
        <v>35 ГС</v>
      </c>
      <c r="C49" s="40">
        <f>'[1]ВНУТРЕННИЙ'!C46</f>
        <v>31700</v>
      </c>
      <c r="D49" s="40">
        <f>'[1]ВНУТРЕННИЙ'!D46</f>
        <v>29350</v>
      </c>
      <c r="E49" s="40">
        <f>'[1]ВНУТРЕННИЙ'!E46</f>
        <v>28750</v>
      </c>
      <c r="F49" s="40">
        <f>'[1]ВНУТРЕННИЙ'!F46</f>
        <v>28200</v>
      </c>
      <c r="G49" s="75" t="str">
        <f>'[1]ВНУТРЕННИЙ'!B46</f>
        <v>размотка</v>
      </c>
    </row>
    <row r="50" spans="1:7" s="72" customFormat="1" ht="18" customHeight="1">
      <c r="A50" s="76" t="str">
        <f>'[1]ВНУТРЕННИЙ'!A47</f>
        <v>Ф 14</v>
      </c>
      <c r="B50" s="40" t="str">
        <f>'[1]ВНУТРЕННИЙ'!G47</f>
        <v>35 ГС</v>
      </c>
      <c r="C50" s="40">
        <f>'[1]ВНУТРЕННИЙ'!C47</f>
        <v>26850</v>
      </c>
      <c r="D50" s="40" t="str">
        <f>'[1]ВНУТРЕННИЙ'!D47</f>
        <v> </v>
      </c>
      <c r="E50" s="40" t="str">
        <f>'[1]ВНУТРЕННИЙ'!E47</f>
        <v> </v>
      </c>
      <c r="F50" s="40" t="str">
        <f>'[1]ВНУТРЕННИЙ'!F47</f>
        <v> </v>
      </c>
      <c r="G50" s="75">
        <f>'[1]ВНУТРЕННИЙ'!B47</f>
        <v>11.7</v>
      </c>
    </row>
    <row r="51" spans="1:7" ht="18" customHeight="1">
      <c r="A51" s="76" t="str">
        <f>'[1]ВНУТРЕННИЙ'!A48</f>
        <v>Ф 20</v>
      </c>
      <c r="B51" s="40" t="str">
        <f>'[1]ВНУТРЕННИЙ'!G48</f>
        <v>35 ГС</v>
      </c>
      <c r="C51" s="73">
        <f>'[1]ВНУТРЕННИЙ'!C48</f>
        <v>26850</v>
      </c>
      <c r="D51" s="73" t="str">
        <f>'[1]ВНУТРЕННИЙ'!D48</f>
        <v> </v>
      </c>
      <c r="E51" s="73" t="str">
        <f>'[1]ВНУТРЕННИЙ'!E48</f>
        <v> </v>
      </c>
      <c r="F51" s="73" t="str">
        <f>'[1]ВНУТРЕННИЙ'!F48</f>
        <v> </v>
      </c>
      <c r="G51" s="75">
        <f>'[1]ВНУТРЕННИЙ'!B48</f>
        <v>11.7</v>
      </c>
    </row>
    <row r="52" spans="1:7" ht="18" customHeight="1">
      <c r="A52" s="76" t="str">
        <f>'[1]ВНУТРЕННИЙ'!A49</f>
        <v>Ф 25</v>
      </c>
      <c r="B52" s="40" t="str">
        <f>'[1]ВНУТРЕННИЙ'!G49</f>
        <v>35 ГС</v>
      </c>
      <c r="C52" s="73">
        <f>'[1]ВНУТРЕННИЙ'!C49</f>
        <v>26850</v>
      </c>
      <c r="D52" s="73" t="str">
        <f>'[1]ВНУТРЕННИЙ'!D49</f>
        <v> </v>
      </c>
      <c r="E52" s="73" t="str">
        <f>'[1]ВНУТРЕННИЙ'!E49</f>
        <v> </v>
      </c>
      <c r="F52" s="73" t="str">
        <f>'[1]ВНУТРЕННИЙ'!F49</f>
        <v> </v>
      </c>
      <c r="G52" s="75">
        <f>'[1]ВНУТРЕННИЙ'!B49</f>
        <v>11.7</v>
      </c>
    </row>
    <row r="53" spans="1:7" ht="18" customHeight="1">
      <c r="A53" s="76" t="str">
        <f>'[1]ВНУТРЕННИЙ'!A51</f>
        <v>Ф 36</v>
      </c>
      <c r="B53" s="40" t="str">
        <f>'[1]ВНУТРЕННИЙ'!G51</f>
        <v>35 ГС</v>
      </c>
      <c r="C53" s="73">
        <f>'[1]ВНУТРЕННИЙ'!C51</f>
        <v>26850</v>
      </c>
      <c r="D53" s="73" t="str">
        <f>'[1]ВНУТРЕННИЙ'!D51</f>
        <v> </v>
      </c>
      <c r="E53" s="73" t="str">
        <f>'[1]ВНУТРЕННИЙ'!E51</f>
        <v> </v>
      </c>
      <c r="F53" s="73" t="str">
        <f>'[1]ВНУТРЕННИЙ'!F51</f>
        <v> </v>
      </c>
      <c r="G53" s="75">
        <f>'[1]ВНУТРЕННИЙ'!B51</f>
        <v>11.7</v>
      </c>
    </row>
    <row r="54" spans="1:7" ht="18" customHeight="1">
      <c r="A54" s="76" t="str">
        <f>'[1]ВНУТРЕННИЙ'!A52</f>
        <v>Ф 36</v>
      </c>
      <c r="B54" s="40" t="str">
        <f>'[1]ВНУТРЕННИЙ'!G52</f>
        <v>35 ГС</v>
      </c>
      <c r="C54" s="73">
        <f>'[1]ВНУТРЕННИЙ'!C52</f>
        <v>20800</v>
      </c>
      <c r="D54" s="73" t="str">
        <f>'[1]ВНУТРЕННИЙ'!D52</f>
        <v> </v>
      </c>
      <c r="E54" s="73" t="str">
        <f>'[1]ВНУТРЕННИЙ'!E52</f>
        <v> </v>
      </c>
      <c r="F54" s="73" t="str">
        <f>'[1]ВНУТРЕННИЙ'!F52</f>
        <v> </v>
      </c>
      <c r="G54" s="75" t="str">
        <f>'[1]ВНУТРЕННИЙ'!B52</f>
        <v>н/д</v>
      </c>
    </row>
    <row r="55" spans="1:7" s="74" customFormat="1" ht="18" customHeight="1">
      <c r="A55" s="76" t="str">
        <f>'[1]ВНУТРЕННИЙ'!A53</f>
        <v>Ф 40</v>
      </c>
      <c r="B55" s="40" t="str">
        <f>'[1]ВНУТРЕННИЙ'!G53</f>
        <v>35 ГС</v>
      </c>
      <c r="C55" s="73">
        <f>'[1]ВНУТРЕННИЙ'!C53</f>
        <v>26850</v>
      </c>
      <c r="D55" s="73" t="str">
        <f>'[1]ВНУТРЕННИЙ'!D53</f>
        <v> </v>
      </c>
      <c r="E55" s="73" t="str">
        <f>'[1]ВНУТРЕННИЙ'!E53</f>
        <v> </v>
      </c>
      <c r="F55" s="73" t="str">
        <f>'[1]ВНУТРЕННИЙ'!F53</f>
        <v> </v>
      </c>
      <c r="G55" s="75">
        <f>'[1]ВНУТРЕННИЙ'!B53</f>
        <v>11.7</v>
      </c>
    </row>
    <row r="56" spans="1:7" s="98" customFormat="1" ht="18" customHeight="1">
      <c r="A56" s="427" t="s">
        <v>159</v>
      </c>
      <c r="B56" s="427"/>
      <c r="C56" s="427"/>
      <c r="D56" s="427"/>
      <c r="E56" s="427"/>
      <c r="F56" s="427"/>
      <c r="G56" s="427"/>
    </row>
    <row r="57" spans="1:7" s="98" customFormat="1" ht="18" customHeight="1">
      <c r="A57" s="293" t="str">
        <f>'[1]ВНУТРЕННИЙ'!A55</f>
        <v>Арматура    Ф 12</v>
      </c>
      <c r="B57" s="73" t="str">
        <f>'[1]ВНУТРЕННИЙ'!G55</f>
        <v>25Г2С</v>
      </c>
      <c r="C57" s="73">
        <f>'[1]ВНУТРЕННИЙ'!C55</f>
        <v>33250</v>
      </c>
      <c r="D57" s="73">
        <f>'[1]ВНУТРЕННИЙ'!D55</f>
        <v>30750</v>
      </c>
      <c r="E57" s="73">
        <f>'[1]ВНУТРЕННИЙ'!E55</f>
        <v>30150</v>
      </c>
      <c r="F57" s="73">
        <f>'[1]ВНУТРЕННИЙ'!F55</f>
        <v>29550</v>
      </c>
      <c r="G57" s="77">
        <f>'[1]ВНУТРЕННИЙ'!B55</f>
        <v>11.7</v>
      </c>
    </row>
    <row r="58" spans="1:7" ht="18" customHeight="1">
      <c r="A58" s="78" t="str">
        <f>'[1]ВНУТРЕННИЙ'!A56</f>
        <v>   Ф 16</v>
      </c>
      <c r="B58" s="73" t="str">
        <f>'[1]ВНУТРЕННИЙ'!G56</f>
        <v>25Г2С</v>
      </c>
      <c r="C58" s="73">
        <f>'[1]ВНУТРЕННИЙ'!C56</f>
        <v>32050</v>
      </c>
      <c r="D58" s="73">
        <f>'[1]ВНУТРЕННИЙ'!D56</f>
        <v>29700</v>
      </c>
      <c r="E58" s="73">
        <f>'[1]ВНУТРЕННИЙ'!E56</f>
        <v>29100</v>
      </c>
      <c r="F58" s="73">
        <f>'[1]ВНУТРЕННИЙ'!F56</f>
        <v>28500</v>
      </c>
      <c r="G58" s="77">
        <f>'[1]ВНУТРЕННИЙ'!B56</f>
        <v>11.7</v>
      </c>
    </row>
    <row r="59" spans="1:7" ht="18" customHeight="1">
      <c r="A59" s="78" t="str">
        <f>'[1]ВНУТРЕННИЙ'!A57</f>
        <v>Ф 16</v>
      </c>
      <c r="B59" s="73" t="str">
        <f>'[1]ВНУТРЕННИЙ'!G57</f>
        <v>25Г2С</v>
      </c>
      <c r="C59" s="73">
        <f>'[1]ВНУТРЕННИЙ'!C57</f>
        <v>24900</v>
      </c>
      <c r="D59" s="73" t="str">
        <f>'[1]ВНУТРЕННИЙ'!D57</f>
        <v> </v>
      </c>
      <c r="E59" s="73" t="str">
        <f>'[1]ВНУТРЕННИЙ'!E57</f>
        <v> </v>
      </c>
      <c r="F59" s="73" t="str">
        <f>'[1]ВНУТРЕННИЙ'!F57</f>
        <v> </v>
      </c>
      <c r="G59" s="77" t="str">
        <f>'[1]ВНУТРЕННИЙ'!B57</f>
        <v>н/д</v>
      </c>
    </row>
    <row r="60" spans="1:7" s="79" customFormat="1" ht="18" customHeight="1">
      <c r="A60" s="78" t="str">
        <f>'[1]ВНУТРЕННИЙ'!A58</f>
        <v>Ф 18</v>
      </c>
      <c r="B60" s="73" t="str">
        <f>'[1]ВНУТРЕННИЙ'!G58</f>
        <v>25Г2С</v>
      </c>
      <c r="C60" s="73">
        <f>'[1]ВНУТРЕННИЙ'!C58</f>
        <v>32350</v>
      </c>
      <c r="D60" s="73">
        <f>'[1]ВНУТРЕННИЙ'!D58</f>
        <v>29950</v>
      </c>
      <c r="E60" s="73">
        <f>'[1]ВНУТРЕННИЙ'!E58</f>
        <v>29400</v>
      </c>
      <c r="F60" s="73">
        <f>'[1]ВНУТРЕННИЙ'!F58</f>
        <v>28800</v>
      </c>
      <c r="G60" s="77">
        <f>'[1]ВНУТРЕННИЙ'!B58</f>
        <v>11.7</v>
      </c>
    </row>
    <row r="61" spans="1:7" s="79" customFormat="1" ht="18" customHeight="1">
      <c r="A61" s="78" t="str">
        <f>'[1]ВНУТРЕННИЙ'!A59</f>
        <v>Ф 20</v>
      </c>
      <c r="B61" s="73" t="str">
        <f>'[1]ВНУТРЕННИЙ'!G59</f>
        <v>25Г2С</v>
      </c>
      <c r="C61" s="73">
        <f>'[1]ВНУТРЕННИЙ'!C59</f>
        <v>32350</v>
      </c>
      <c r="D61" s="73">
        <f>'[1]ВНУТРЕННИЙ'!D59</f>
        <v>29950</v>
      </c>
      <c r="E61" s="73">
        <f>'[1]ВНУТРЕННИЙ'!E59</f>
        <v>29400</v>
      </c>
      <c r="F61" s="73">
        <f>'[1]ВНУТРЕННИЙ'!F59</f>
        <v>28800</v>
      </c>
      <c r="G61" s="77">
        <f>'[1]ВНУТРЕННИЙ'!B59</f>
        <v>11.7</v>
      </c>
    </row>
    <row r="62" spans="1:7" ht="18" customHeight="1">
      <c r="A62" s="78" t="str">
        <f>'[1]ВНУТРЕННИЙ'!A60</f>
        <v>Ф 20</v>
      </c>
      <c r="B62" s="73" t="str">
        <f>'[1]ВНУТРЕННИЙ'!G60</f>
        <v>25Г2С</v>
      </c>
      <c r="C62" s="73" t="str">
        <f>'[1]ВНУТРЕННИЙ'!C60</f>
        <v>-</v>
      </c>
      <c r="D62" s="73" t="str">
        <f>'[1]ВНУТРЕННИЙ'!D60</f>
        <v> </v>
      </c>
      <c r="E62" s="73" t="str">
        <f>'[1]ВНУТРЕННИЙ'!E60</f>
        <v> </v>
      </c>
      <c r="F62" s="73" t="str">
        <f>'[1]ВНУТРЕННИЙ'!F60</f>
        <v> </v>
      </c>
      <c r="G62" s="77" t="str">
        <f>'[1]ВНУТРЕННИЙ'!B60</f>
        <v>н/д</v>
      </c>
    </row>
    <row r="63" spans="1:7" s="79" customFormat="1" ht="18" customHeight="1">
      <c r="A63" s="78" t="str">
        <f>'[1]ВНУТРЕННИЙ'!A61</f>
        <v>Ф 22</v>
      </c>
      <c r="B63" s="73" t="str">
        <f>'[1]ВНУТРЕННИЙ'!G61</f>
        <v>25Г2С</v>
      </c>
      <c r="C63" s="73">
        <f>'[1]ВНУТРЕННИЙ'!C61</f>
        <v>32100</v>
      </c>
      <c r="D63" s="73">
        <f>'[1]ВНУТРЕННИЙ'!D61</f>
        <v>29750</v>
      </c>
      <c r="E63" s="73">
        <f>'[1]ВНУТРЕННИЙ'!E61</f>
        <v>29150</v>
      </c>
      <c r="F63" s="73">
        <f>'[1]ВНУТРЕННИЙ'!F61</f>
        <v>28550</v>
      </c>
      <c r="G63" s="77">
        <f>'[1]ВНУТРЕННИЙ'!B61</f>
        <v>11.7</v>
      </c>
    </row>
    <row r="64" spans="1:7" ht="18" customHeight="1">
      <c r="A64" s="78" t="str">
        <f>'[1]ВНУТРЕННИЙ'!A62</f>
        <v>Ф 22</v>
      </c>
      <c r="B64" s="73" t="str">
        <f>'[1]ВНУТРЕННИЙ'!G62</f>
        <v>25Г2С</v>
      </c>
      <c r="C64" s="73">
        <f>'[1]ВНУТРЕННИЙ'!C62</f>
        <v>26900</v>
      </c>
      <c r="D64" s="73" t="str">
        <f>'[1]ВНУТРЕННИЙ'!D62</f>
        <v> </v>
      </c>
      <c r="E64" s="73" t="str">
        <f>'[1]ВНУТРЕННИЙ'!E62</f>
        <v> </v>
      </c>
      <c r="F64" s="73" t="str">
        <f>'[1]ВНУТРЕННИЙ'!F62</f>
        <v> </v>
      </c>
      <c r="G64" s="77" t="str">
        <f>'[1]ВНУТРЕННИЙ'!B62</f>
        <v>н/д</v>
      </c>
    </row>
    <row r="65" spans="1:7" s="79" customFormat="1" ht="18" customHeight="1">
      <c r="A65" s="78" t="str">
        <f>'[1]ВНУТРЕННИЙ'!A63</f>
        <v>  Ф 25</v>
      </c>
      <c r="B65" s="73" t="str">
        <f>'[1]ВНУТРЕННИЙ'!G63</f>
        <v>25Г2С</v>
      </c>
      <c r="C65" s="73">
        <f>'[1]ВНУТРЕННИЙ'!C63</f>
        <v>32050</v>
      </c>
      <c r="D65" s="73">
        <f>'[1]ВНУТРЕННИЙ'!D63</f>
        <v>29700</v>
      </c>
      <c r="E65" s="73">
        <f>'[1]ВНУТРЕННИЙ'!E63</f>
        <v>29100</v>
      </c>
      <c r="F65" s="73">
        <f>'[1]ВНУТРЕННИЙ'!F63</f>
        <v>28500</v>
      </c>
      <c r="G65" s="77">
        <f>'[1]ВНУТРЕННИЙ'!B63</f>
        <v>11.7</v>
      </c>
    </row>
    <row r="66" spans="1:7" ht="18" customHeight="1">
      <c r="A66" s="78" t="str">
        <f>'[1]ВНУТРЕННИЙ'!A64</f>
        <v>Ф 25</v>
      </c>
      <c r="B66" s="73" t="str">
        <f>'[1]ВНУТРЕННИЙ'!G64</f>
        <v>25Г2С</v>
      </c>
      <c r="C66" s="73">
        <f>'[1]ВНУТРЕННИЙ'!C64</f>
        <v>25000</v>
      </c>
      <c r="D66" s="73" t="str">
        <f>'[1]ВНУТРЕННИЙ'!D64</f>
        <v> </v>
      </c>
      <c r="E66" s="73" t="str">
        <f>'[1]ВНУТРЕННИЙ'!E64</f>
        <v> </v>
      </c>
      <c r="F66" s="73" t="str">
        <f>'[1]ВНУТРЕННИЙ'!F64</f>
        <v> </v>
      </c>
      <c r="G66" s="77" t="str">
        <f>'[1]ВНУТРЕННИЙ'!B64</f>
        <v>н/д</v>
      </c>
    </row>
    <row r="67" spans="1:7" ht="18" customHeight="1">
      <c r="A67" s="78" t="str">
        <f>'[1]ВНУТРЕННИЙ'!A65</f>
        <v>Ф 28</v>
      </c>
      <c r="B67" s="73" t="str">
        <f>'[1]ВНУТРЕННИЙ'!G65</f>
        <v>25Г2С</v>
      </c>
      <c r="C67" s="73">
        <f>'[1]ВНУТРЕННИЙ'!C65</f>
        <v>32050</v>
      </c>
      <c r="D67" s="73">
        <f>'[1]ВНУТРЕННИЙ'!D65</f>
        <v>29700</v>
      </c>
      <c r="E67" s="73">
        <f>'[1]ВНУТРЕННИЙ'!E65</f>
        <v>29100</v>
      </c>
      <c r="F67" s="73">
        <f>'[1]ВНУТРЕННИЙ'!F65</f>
        <v>28500</v>
      </c>
      <c r="G67" s="77">
        <f>'[1]ВНУТРЕННИЙ'!B65</f>
        <v>11.7</v>
      </c>
    </row>
    <row r="68" spans="1:7" ht="18" customHeight="1">
      <c r="A68" s="78" t="str">
        <f>'[1]ВНУТРЕННИЙ'!A66</f>
        <v>  Ф 32</v>
      </c>
      <c r="B68" s="73" t="str">
        <f>'[1]ВНУТРЕННИЙ'!G66</f>
        <v>25Г2С</v>
      </c>
      <c r="C68" s="73">
        <f>'[1]ВНУТРЕННИЙ'!C66</f>
        <v>32050</v>
      </c>
      <c r="D68" s="73">
        <f>'[1]ВНУТРЕННИЙ'!D66</f>
        <v>29700</v>
      </c>
      <c r="E68" s="73">
        <f>'[1]ВНУТРЕННИЙ'!E66</f>
        <v>29100</v>
      </c>
      <c r="F68" s="73">
        <f>'[1]ВНУТРЕННИЙ'!F66</f>
        <v>28500</v>
      </c>
      <c r="G68" s="77">
        <f>'[1]ВНУТРЕННИЙ'!B66</f>
        <v>11.7</v>
      </c>
    </row>
    <row r="69" spans="1:7" s="98" customFormat="1" ht="18" customHeight="1">
      <c r="A69" s="422" t="s">
        <v>88</v>
      </c>
      <c r="B69" s="422"/>
      <c r="C69" s="422"/>
      <c r="D69" s="422"/>
      <c r="E69" s="422"/>
      <c r="F69" s="422"/>
      <c r="G69" s="422"/>
    </row>
    <row r="70" spans="1:7" s="72" customFormat="1" ht="18" customHeight="1">
      <c r="A70" s="295" t="str">
        <f>'[1]ВНУТРЕННИЙ'!A68</f>
        <v>Круг    Ф 10</v>
      </c>
      <c r="B70" s="44" t="str">
        <f>'[1]ВНУТРЕННИЙ'!G68</f>
        <v>3сп</v>
      </c>
      <c r="C70" s="40">
        <f>'[1]ВНУТРЕННИЙ'!C68</f>
        <v>30700</v>
      </c>
      <c r="D70" s="40">
        <f>'[1]ВНУТРЕННИЙ'!D68</f>
        <v>28400</v>
      </c>
      <c r="E70" s="40">
        <f>'[1]ВНУТРЕННИЙ'!E68</f>
        <v>27850</v>
      </c>
      <c r="F70" s="40">
        <f>'[1]ВНУТРЕННИЙ'!F68</f>
        <v>27300</v>
      </c>
      <c r="G70" s="77" t="str">
        <f>'[1]ВНУТРЕННИЙ'!B68</f>
        <v>бухты</v>
      </c>
    </row>
    <row r="71" spans="1:7" s="72" customFormat="1" ht="18" customHeight="1">
      <c r="A71" s="70" t="str">
        <f>'[1]ВНУТРЕННИЙ'!A69</f>
        <v>Ф 10</v>
      </c>
      <c r="B71" s="44" t="str">
        <f>'[1]ВНУТРЕННИЙ'!G69</f>
        <v>3пс</v>
      </c>
      <c r="C71" s="40">
        <f>'[1]ВНУТРЕННИЙ'!C69</f>
        <v>32050</v>
      </c>
      <c r="D71" s="40">
        <f>'[1]ВНУТРЕННИЙ'!D69</f>
        <v>29650</v>
      </c>
      <c r="E71" s="40">
        <f>'[1]ВНУТРЕННИЙ'!E69</f>
        <v>29100</v>
      </c>
      <c r="F71" s="40">
        <f>'[1]ВНУТРЕННИЙ'!F69</f>
        <v>28500</v>
      </c>
      <c r="G71" s="77" t="str">
        <f>'[1]ВНУТРЕННИЙ'!B69</f>
        <v>11,7 / 6,0 / размотка</v>
      </c>
    </row>
    <row r="72" spans="1:7" s="72" customFormat="1" ht="18" customHeight="1">
      <c r="A72" s="70" t="str">
        <f>'[1]ВНУТРЕННИЙ'!A70</f>
        <v>Ф 12</v>
      </c>
      <c r="B72" s="44" t="str">
        <f>'[1]ВНУТРЕННИЙ'!G70</f>
        <v>3пс</v>
      </c>
      <c r="C72" s="40">
        <f>'[1]ВНУТРЕННИЙ'!C70</f>
        <v>32000</v>
      </c>
      <c r="D72" s="40">
        <f>'[1]ВНУТРЕННИЙ'!D70</f>
        <v>29600</v>
      </c>
      <c r="E72" s="40">
        <f>'[1]ВНУТРЕННИЙ'!E70</f>
        <v>29000</v>
      </c>
      <c r="F72" s="40">
        <f>'[1]ВНУТРЕННИЙ'!F70</f>
        <v>28400</v>
      </c>
      <c r="G72" s="77">
        <f>'[1]ВНУТРЕННИЙ'!B70</f>
        <v>11.7</v>
      </c>
    </row>
    <row r="73" spans="1:7" s="72" customFormat="1" ht="18" customHeight="1">
      <c r="A73" s="70" t="str">
        <f>'[1]ВНУТРЕННИЙ'!A71</f>
        <v>Ф 14</v>
      </c>
      <c r="B73" s="44" t="str">
        <f>'[1]ВНУТРЕННИЙ'!G71</f>
        <v>3пс</v>
      </c>
      <c r="C73" s="40">
        <f>'[1]ВНУТРЕННИЙ'!C71</f>
        <v>30250</v>
      </c>
      <c r="D73" s="40">
        <f>'[1]ВНУТРЕННИЙ'!D71</f>
        <v>27950</v>
      </c>
      <c r="E73" s="40">
        <f>'[1]ВНУТРЕННИЙ'!E71</f>
        <v>27450</v>
      </c>
      <c r="F73" s="40">
        <f>'[1]ВНУТРЕННИЙ'!F71</f>
        <v>26900</v>
      </c>
      <c r="G73" s="77">
        <f>'[1]ВНУТРЕННИЙ'!B71</f>
        <v>11.7</v>
      </c>
    </row>
    <row r="74" spans="1:7" s="72" customFormat="1" ht="18" customHeight="1">
      <c r="A74" s="70" t="str">
        <f>'[1]ВНУТРЕННИЙ'!A72</f>
        <v>ф 14</v>
      </c>
      <c r="B74" s="44" t="str">
        <f>'[1]ВНУТРЕННИЙ'!G72</f>
        <v>3 пс</v>
      </c>
      <c r="C74" s="40">
        <f>'[1]ВНУТРЕННИЙ'!C72</f>
        <v>22950</v>
      </c>
      <c r="D74" s="40" t="str">
        <f>'[1]ВНУТРЕННИЙ'!D72</f>
        <v> </v>
      </c>
      <c r="E74" s="40" t="str">
        <f>'[1]ВНУТРЕННИЙ'!E72</f>
        <v> </v>
      </c>
      <c r="F74" s="40" t="str">
        <f>'[1]ВНУТРЕННИЙ'!F72</f>
        <v> </v>
      </c>
      <c r="G74" s="77" t="str">
        <f>'[1]ВНУТРЕННИЙ'!B72</f>
        <v>н/д</v>
      </c>
    </row>
    <row r="75" spans="1:7" ht="18" customHeight="1">
      <c r="A75" s="70" t="str">
        <f>'[1]ВНУТРЕННИЙ'!A73</f>
        <v>Ф 16</v>
      </c>
      <c r="B75" s="44" t="str">
        <f>'[1]ВНУТРЕННИЙ'!G73</f>
        <v>3пс-5</v>
      </c>
      <c r="C75" s="73">
        <f>'[1]ВНУТРЕННИЙ'!C73</f>
        <v>30250</v>
      </c>
      <c r="D75" s="73" t="str">
        <f>'[1]ВНУТРЕННИЙ'!D73</f>
        <v> </v>
      </c>
      <c r="E75" s="73" t="str">
        <f>'[1]ВНУТРЕННИЙ'!E73</f>
        <v> </v>
      </c>
      <c r="F75" s="73" t="str">
        <f>'[1]ВНУТРЕННИЙ'!F73</f>
        <v> </v>
      </c>
      <c r="G75" s="77">
        <f>'[1]ВНУТРЕННИЙ'!B73</f>
        <v>11.7</v>
      </c>
    </row>
    <row r="76" spans="1:7" ht="18" customHeight="1">
      <c r="A76" s="70" t="str">
        <f>'[1]ВНУТРЕННИЙ'!A74</f>
        <v>Ф 16</v>
      </c>
      <c r="B76" s="44" t="str">
        <f>'[1]ВНУТРЕННИЙ'!G74</f>
        <v>3пс-5</v>
      </c>
      <c r="C76" s="73">
        <f>'[1]ВНУТРЕННИЙ'!C74</f>
        <v>22200</v>
      </c>
      <c r="D76" s="73" t="str">
        <f>'[1]ВНУТРЕННИЙ'!D74</f>
        <v> </v>
      </c>
      <c r="E76" s="73" t="str">
        <f>'[1]ВНУТРЕННИЙ'!E74</f>
        <v> </v>
      </c>
      <c r="F76" s="73" t="str">
        <f>'[1]ВНУТРЕННИЙ'!F74</f>
        <v> </v>
      </c>
      <c r="G76" s="77" t="str">
        <f>'[1]ВНУТРЕННИЙ'!B74</f>
        <v>н/д</v>
      </c>
    </row>
    <row r="77" spans="1:7" ht="18" customHeight="1">
      <c r="A77" s="70" t="str">
        <f>'[1]ВНУТРЕННИЙ'!A76</f>
        <v>Ф 18</v>
      </c>
      <c r="B77" s="44" t="str">
        <f>'[1]ВНУТРЕННИЙ'!G76</f>
        <v>3пс-5/сп-5</v>
      </c>
      <c r="C77" s="73">
        <f>'[1]ВНУТРЕННИЙ'!C76</f>
        <v>30250</v>
      </c>
      <c r="D77" s="73">
        <f>'[1]ВНУТРЕННИЙ'!D76</f>
        <v>27950</v>
      </c>
      <c r="E77" s="73">
        <f>'[1]ВНУТРЕННИЙ'!E76</f>
        <v>27450</v>
      </c>
      <c r="F77" s="73" t="str">
        <f>'[1]ВНУТРЕННИЙ'!F76</f>
        <v> </v>
      </c>
      <c r="G77" s="77">
        <f>'[1]ВНУТРЕННИЙ'!B76</f>
        <v>11.7</v>
      </c>
    </row>
    <row r="78" spans="1:7" ht="18" customHeight="1">
      <c r="A78" s="70" t="str">
        <f>'[1]ВНУТРЕННИЙ'!A77</f>
        <v>Ф 18</v>
      </c>
      <c r="B78" s="44" t="str">
        <f>'[1]ВНУТРЕННИЙ'!G77</f>
        <v>3пс-5/сп-5</v>
      </c>
      <c r="C78" s="73">
        <f>'[1]ВНУТРЕННИЙ'!C77</f>
        <v>22200</v>
      </c>
      <c r="D78" s="73" t="str">
        <f>'[1]ВНУТРЕННИЙ'!D77</f>
        <v> </v>
      </c>
      <c r="E78" s="73" t="str">
        <f>'[1]ВНУТРЕННИЙ'!E77</f>
        <v> </v>
      </c>
      <c r="F78" s="73" t="str">
        <f>'[1]ВНУТРЕННИЙ'!F77</f>
        <v> </v>
      </c>
      <c r="G78" s="77" t="str">
        <f>'[1]ВНУТРЕННИЙ'!B77</f>
        <v>н/д</v>
      </c>
    </row>
    <row r="79" spans="1:7" ht="18" customHeight="1">
      <c r="A79" s="70" t="str">
        <f>'[1]ВНУТРЕННИЙ'!A78</f>
        <v>Ф 20</v>
      </c>
      <c r="B79" s="44" t="str">
        <f>'[1]ВНУТРЕННИЙ'!G78</f>
        <v>3пс-5/сп-5</v>
      </c>
      <c r="C79" s="73" t="str">
        <f>'[1]ВНУТРЕННИЙ'!C78</f>
        <v>-</v>
      </c>
      <c r="D79" s="73" t="str">
        <f>'[1]ВНУТРЕННИЙ'!D78</f>
        <v> </v>
      </c>
      <c r="E79" s="73" t="str">
        <f>'[1]ВНУТРЕННИЙ'!E78</f>
        <v> </v>
      </c>
      <c r="F79" s="73" t="str">
        <f>'[1]ВНУТРЕННИЙ'!F78</f>
        <v> </v>
      </c>
      <c r="G79" s="77" t="str">
        <f>'[1]ВНУТРЕННИЙ'!B78</f>
        <v>5,4 / 11,7</v>
      </c>
    </row>
    <row r="80" spans="1:7" ht="18" customHeight="1">
      <c r="A80" s="70" t="str">
        <f>'[1]ВНУТРЕННИЙ'!A79</f>
        <v>Ф 25</v>
      </c>
      <c r="B80" s="44" t="str">
        <f>'[1]ВНУТРЕННИЙ'!G79</f>
        <v>3пс-5/сп-5</v>
      </c>
      <c r="C80" s="73" t="str">
        <f>'[1]ВНУТРЕННИЙ'!C79</f>
        <v>-</v>
      </c>
      <c r="D80" s="73" t="str">
        <f>'[1]ВНУТРЕННИЙ'!D79</f>
        <v> </v>
      </c>
      <c r="E80" s="73" t="str">
        <f>'[1]ВНУТРЕННИЙ'!E79</f>
        <v> </v>
      </c>
      <c r="F80" s="73" t="str">
        <f>'[1]ВНУТРЕННИЙ'!F79</f>
        <v> </v>
      </c>
      <c r="G80" s="77">
        <f>'[1]ВНУТРЕННИЙ'!B79</f>
        <v>5.4</v>
      </c>
    </row>
    <row r="81" spans="1:7" ht="18" customHeight="1">
      <c r="A81" s="70" t="str">
        <f>'[1]ВНУТРЕННИЙ'!A80</f>
        <v>Ф 36</v>
      </c>
      <c r="B81" s="44" t="str">
        <f>'[1]ВНУТРЕННИЙ'!G80</f>
        <v>3пс</v>
      </c>
      <c r="C81" s="73">
        <f>'[1]ВНУТРЕННИЙ'!C80</f>
        <v>29200</v>
      </c>
      <c r="D81" s="73">
        <f>'[1]ВНУТРЕННИЙ'!D80</f>
        <v>27000</v>
      </c>
      <c r="E81" s="73" t="str">
        <f>'[1]ВНУТРЕННИЙ'!E80</f>
        <v> </v>
      </c>
      <c r="F81" s="73" t="str">
        <f>'[1]ВНУТРЕННИЙ'!F80</f>
        <v> </v>
      </c>
      <c r="G81" s="77" t="str">
        <f>'[1]ВНУТРЕННИЙ'!B80</f>
        <v>6,0 / 10</v>
      </c>
    </row>
    <row r="82" spans="1:7" ht="18" customHeight="1">
      <c r="A82" s="70" t="str">
        <f>'[1]ВНУТРЕННИЙ'!A81</f>
        <v>Ф 70</v>
      </c>
      <c r="B82" s="44" t="str">
        <f>'[1]ВНУТРЕННИЙ'!G81</f>
        <v>ст3</v>
      </c>
      <c r="C82" s="73">
        <f>'[1]ВНУТРЕННИЙ'!C81</f>
        <v>30500</v>
      </c>
      <c r="D82" s="73" t="str">
        <f>'[1]ВНУТРЕННИЙ'!D81</f>
        <v> </v>
      </c>
      <c r="E82" s="73" t="str">
        <f>'[1]ВНУТРЕННИЙ'!E81</f>
        <v> </v>
      </c>
      <c r="F82" s="73" t="str">
        <f>'[1]ВНУТРЕННИЙ'!F81</f>
        <v> </v>
      </c>
      <c r="G82" s="77" t="str">
        <f>'[1]ВНУТРЕННИЙ'!B81</f>
        <v>6,0</v>
      </c>
    </row>
    <row r="83" spans="1:7" ht="18" customHeight="1">
      <c r="A83" s="70" t="str">
        <f>'[1]ВНУТРЕННИЙ'!A82</f>
        <v>Ф 80</v>
      </c>
      <c r="B83" s="44" t="str">
        <f>'[1]ВНУТРЕННИЙ'!G82</f>
        <v>12Х18Н10Т</v>
      </c>
      <c r="C83" s="73">
        <f>'[1]ВНУТРЕННИЙ'!C82</f>
        <v>200000</v>
      </c>
      <c r="D83" s="73" t="str">
        <f>'[1]ВНУТРЕННИЙ'!D82</f>
        <v> </v>
      </c>
      <c r="E83" s="73" t="str">
        <f>'[1]ВНУТРЕННИЙ'!E82</f>
        <v> </v>
      </c>
      <c r="F83" s="73" t="str">
        <f>'[1]ВНУТРЕННИЙ'!F82</f>
        <v> </v>
      </c>
      <c r="G83" s="77" t="str">
        <f>'[1]ВНУТРЕННИЙ'!B82</f>
        <v>н/м</v>
      </c>
    </row>
    <row r="84" spans="1:7" ht="18" customHeight="1">
      <c r="A84" s="70" t="str">
        <f>'[1]ВНУТРЕННИЙ'!A83</f>
        <v>Ф 120</v>
      </c>
      <c r="B84" s="44" t="str">
        <f>'[1]ВНУТРЕННИЙ'!G83</f>
        <v>08Х16Н10Т</v>
      </c>
      <c r="C84" s="73">
        <f>'[1]ВНУТРЕННИЙ'!C83</f>
        <v>200000</v>
      </c>
      <c r="D84" s="73" t="str">
        <f>'[1]ВНУТРЕННИЙ'!D83</f>
        <v> </v>
      </c>
      <c r="E84" s="73" t="str">
        <f>'[1]ВНУТРЕННИЙ'!E83</f>
        <v> </v>
      </c>
      <c r="F84" s="73" t="str">
        <f>'[1]ВНУТРЕННИЙ'!F83</f>
        <v> </v>
      </c>
      <c r="G84" s="77" t="str">
        <f>'[1]ВНУТРЕННИЙ'!B83</f>
        <v>н/м</v>
      </c>
    </row>
    <row r="85" spans="1:7" s="98" customFormat="1" ht="18" customHeight="1">
      <c r="A85" s="422" t="s">
        <v>89</v>
      </c>
      <c r="B85" s="422"/>
      <c r="C85" s="422"/>
      <c r="D85" s="422"/>
      <c r="E85" s="422"/>
      <c r="F85" s="422"/>
      <c r="G85" s="422"/>
    </row>
    <row r="86" spans="1:7" s="74" customFormat="1" ht="18" customHeight="1">
      <c r="A86" s="296" t="str">
        <f>'[1]ВНУТРЕННИЙ'!A85</f>
        <v>Катанка Ф 6,5</v>
      </c>
      <c r="B86" s="75" t="str">
        <f>'[1]ВНУТРЕННИЙ'!G85</f>
        <v>3пс/сп</v>
      </c>
      <c r="C86" s="73">
        <f>'[1]ВНУТРЕННИЙ'!C85</f>
        <v>33700</v>
      </c>
      <c r="D86" s="73">
        <f>'[1]ВНУТРЕННИЙ'!D85</f>
        <v>31200</v>
      </c>
      <c r="E86" s="73">
        <f>'[1]ВНУТРЕННИЙ'!E85</f>
        <v>30600</v>
      </c>
      <c r="F86" s="73">
        <f>'[1]ВНУТРЕННИЙ'!F85</f>
        <v>29950</v>
      </c>
      <c r="G86" s="82" t="str">
        <f>'[1]ВНУТРЕННИЙ'!B85</f>
        <v>размотка</v>
      </c>
    </row>
    <row r="87" spans="1:7" s="72" customFormat="1" ht="18" customHeight="1">
      <c r="A87" s="81" t="str">
        <f>'[1]ВНУТРЕННИЙ'!A87</f>
        <v>Ф 8,0</v>
      </c>
      <c r="B87" s="75" t="str">
        <f>'[1]ВНУТРЕННИЙ'!G87</f>
        <v>3пс/сп</v>
      </c>
      <c r="C87" s="73">
        <f>'[1]ВНУТРЕННИЙ'!C87</f>
        <v>32850</v>
      </c>
      <c r="D87" s="73">
        <f>'[1]ВНУТРЕННИЙ'!D87</f>
        <v>31450</v>
      </c>
      <c r="E87" s="73">
        <f>'[1]ВНУТРЕННИЙ'!E87</f>
        <v>29850</v>
      </c>
      <c r="F87" s="73">
        <f>'[1]ВНУТРЕННИЙ'!F87</f>
        <v>29200</v>
      </c>
      <c r="G87" s="82" t="str">
        <f>'[1]ВНУТРЕННИЙ'!B87</f>
        <v>размотка</v>
      </c>
    </row>
    <row r="88" spans="1:7" s="72" customFormat="1" ht="18" customHeight="1">
      <c r="A88" s="81" t="str">
        <f>'[1]ВНУТРЕННИЙ'!A88</f>
        <v>Ф 8,0</v>
      </c>
      <c r="B88" s="75" t="str">
        <f>'[1]ВНУТРЕННИЙ'!G88</f>
        <v>3пс/сп</v>
      </c>
      <c r="C88" s="73">
        <f>'[1]ВНУТРЕННИЙ'!C88</f>
        <v>31550</v>
      </c>
      <c r="D88" s="73">
        <f>'[1]ВНУТРЕННИЙ'!D88</f>
        <v>29100</v>
      </c>
      <c r="E88" s="73">
        <f>'[1]ВНУТРЕННИЙ'!E88</f>
        <v>28550</v>
      </c>
      <c r="F88" s="73">
        <f>'[1]ВНУТРЕННИЙ'!F88</f>
        <v>27950</v>
      </c>
      <c r="G88" s="82" t="str">
        <f>'[1]ВНУТРЕННИЙ'!B88</f>
        <v>бухта </v>
      </c>
    </row>
    <row r="89" spans="1:7" s="98" customFormat="1" ht="18" customHeight="1">
      <c r="A89" s="422" t="s">
        <v>90</v>
      </c>
      <c r="B89" s="422"/>
      <c r="C89" s="422"/>
      <c r="D89" s="422"/>
      <c r="E89" s="422"/>
      <c r="F89" s="422"/>
      <c r="G89" s="422"/>
    </row>
    <row r="90" spans="1:7" ht="18" customHeight="1">
      <c r="A90" s="296" t="str">
        <f>'[1]ВНУТРЕННИЙ'!A90</f>
        <v>Балка    № 10</v>
      </c>
      <c r="B90" s="73" t="str">
        <f>'[1]ВНУТРЕННИЙ'!G90</f>
        <v>ст3</v>
      </c>
      <c r="C90" s="73">
        <f>'[1]ВНУТРЕННИЙ'!C90</f>
        <v>32300</v>
      </c>
      <c r="D90" s="73">
        <f>'[1]ВНУТРЕННИЙ'!D90</f>
        <v>29950</v>
      </c>
      <c r="E90" s="73">
        <f>'[1]ВНУТРЕННИЙ'!E90</f>
        <v>29350</v>
      </c>
      <c r="F90" s="73">
        <f>'[1]ВНУТРЕННИЙ'!F90</f>
        <v>28750</v>
      </c>
      <c r="G90" s="343">
        <f>'[1]ВНУТРЕННИЙ'!B90</f>
        <v>9</v>
      </c>
    </row>
    <row r="91" spans="1:7" ht="18" customHeight="1">
      <c r="A91" s="81" t="str">
        <f>'[1]ВНУТРЕННИЙ'!A91</f>
        <v>№ 12Б1</v>
      </c>
      <c r="B91" s="73" t="str">
        <f>'[1]ВНУТРЕННИЙ'!G91</f>
        <v>ст3</v>
      </c>
      <c r="C91" s="73">
        <f>'[1]ВНУТРЕННИЙ'!C91</f>
        <v>33400</v>
      </c>
      <c r="D91" s="73">
        <f>'[1]ВНУТРЕННИЙ'!D91</f>
        <v>30900</v>
      </c>
      <c r="E91" s="73">
        <f>'[1]ВНУТРЕННИЙ'!E91</f>
        <v>30300</v>
      </c>
      <c r="F91" s="73" t="str">
        <f>'[1]ВНУТРЕННИЙ'!F91</f>
        <v> </v>
      </c>
      <c r="G91" s="343">
        <f>'[1]ВНУТРЕННИЙ'!B91</f>
        <v>9</v>
      </c>
    </row>
    <row r="92" spans="1:7" ht="18" customHeight="1">
      <c r="A92" s="81" t="str">
        <f>'[1]ВНУТРЕННИЙ'!A92</f>
        <v>№ 12 </v>
      </c>
      <c r="B92" s="73" t="str">
        <f>'[1]ВНУТРЕННИЙ'!G92</f>
        <v>ст3</v>
      </c>
      <c r="C92" s="73">
        <f>'[1]ВНУТРЕННИЙ'!C92</f>
        <v>32350</v>
      </c>
      <c r="D92" s="73">
        <f>'[1]ВНУТРЕННИЙ'!D92</f>
        <v>29950</v>
      </c>
      <c r="E92" s="73">
        <f>'[1]ВНУТРЕННИЙ'!E92</f>
        <v>29350</v>
      </c>
      <c r="F92" s="73" t="str">
        <f>'[1]ВНУТРЕННИЙ'!F92</f>
        <v> </v>
      </c>
      <c r="G92" s="343">
        <f>'[1]ВНУТРЕННИЙ'!B92</f>
        <v>9</v>
      </c>
    </row>
    <row r="93" spans="1:7" ht="18" customHeight="1">
      <c r="A93" s="81" t="str">
        <f>'[1]ВНУТРЕННИЙ'!A93</f>
        <v>№ 14Б1</v>
      </c>
      <c r="B93" s="73" t="str">
        <f>'[1]ВНУТРЕННИЙ'!G93</f>
        <v>ст3</v>
      </c>
      <c r="C93" s="73">
        <f>'[1]ВНУТРЕННИЙ'!C93</f>
        <v>33400</v>
      </c>
      <c r="D93" s="73">
        <f>'[1]ВНУТРЕННИЙ'!D93</f>
        <v>30900</v>
      </c>
      <c r="E93" s="73">
        <f>'[1]ВНУТРЕННИЙ'!E93</f>
        <v>30300</v>
      </c>
      <c r="F93" s="73" t="str">
        <f>'[1]ВНУТРЕННИЙ'!F93</f>
        <v> </v>
      </c>
      <c r="G93" s="343" t="str">
        <f>'[1]ВНУТРЕННИЙ'!B93</f>
        <v>12,0</v>
      </c>
    </row>
    <row r="94" spans="1:7" ht="18" customHeight="1">
      <c r="A94" s="81" t="str">
        <f>'[1]ВНУТРЕННИЙ'!A94</f>
        <v>№ 14</v>
      </c>
      <c r="B94" s="73" t="str">
        <f>'[1]ВНУТРЕННИЙ'!G94</f>
        <v>ст3</v>
      </c>
      <c r="C94" s="73">
        <f>'[1]ВНУТРЕННИЙ'!C94</f>
        <v>31650</v>
      </c>
      <c r="D94" s="73">
        <f>'[1]ВНУТРЕННИЙ'!D94</f>
        <v>29300</v>
      </c>
      <c r="E94" s="73">
        <f>'[1]ВНУТРЕННИЙ'!E94</f>
        <v>28700</v>
      </c>
      <c r="F94" s="73" t="str">
        <f>'[1]ВНУТРЕННИЙ'!F94</f>
        <v> </v>
      </c>
      <c r="G94" s="343" t="str">
        <f>'[1]ВНУТРЕННИЙ'!B94</f>
        <v>12,0</v>
      </c>
    </row>
    <row r="95" spans="1:7" ht="18" customHeight="1">
      <c r="A95" s="81" t="str">
        <f>'[1]ВНУТРЕННИЙ'!A95</f>
        <v>№ 14</v>
      </c>
      <c r="B95" s="73" t="str">
        <f>'[1]ВНУТРЕННИЙ'!G95</f>
        <v>ст3</v>
      </c>
      <c r="C95" s="73">
        <f>'[1]ВНУТРЕННИЙ'!C95</f>
        <v>24200</v>
      </c>
      <c r="D95" s="73" t="str">
        <f>'[1]ВНУТРЕННИЙ'!D95</f>
        <v> </v>
      </c>
      <c r="E95" s="73" t="str">
        <f>'[1]ВНУТРЕННИЙ'!E95</f>
        <v> </v>
      </c>
      <c r="F95" s="73" t="str">
        <f>'[1]ВНУТРЕННИЙ'!F95</f>
        <v> </v>
      </c>
      <c r="G95" s="343" t="str">
        <f>'[1]ВНУТРЕННИЙ'!B95</f>
        <v>н/м</v>
      </c>
    </row>
    <row r="96" spans="1:7" ht="18" customHeight="1">
      <c r="A96" s="81" t="str">
        <f>'[1]ВНУТРЕННИЙ'!A96</f>
        <v>№ 20</v>
      </c>
      <c r="B96" s="73" t="str">
        <f>'[1]ВНУТРЕННИЙ'!G96</f>
        <v>ст3</v>
      </c>
      <c r="C96" s="73" t="str">
        <f>'[1]ВНУТРЕННИЙ'!C96</f>
        <v>-</v>
      </c>
      <c r="D96" s="73" t="str">
        <f>'[1]ВНУТРЕННИЙ'!D96</f>
        <v> </v>
      </c>
      <c r="E96" s="73" t="str">
        <f>'[1]ВНУТРЕННИЙ'!E96</f>
        <v> </v>
      </c>
      <c r="F96" s="73" t="str">
        <f>'[1]ВНУТРЕННИЙ'!F96</f>
        <v> </v>
      </c>
      <c r="G96" s="343" t="str">
        <f>'[1]ВНУТРЕННИЙ'!B96</f>
        <v>12,0</v>
      </c>
    </row>
    <row r="97" spans="1:7" ht="18" customHeight="1">
      <c r="A97" s="81" t="str">
        <f>'[1]ВНУТРЕННИЙ'!A97</f>
        <v>№ 30 Б1</v>
      </c>
      <c r="B97" s="73" t="str">
        <f>'[1]ВНУТРЕННИЙ'!G97</f>
        <v>ст3</v>
      </c>
      <c r="C97" s="73">
        <f>'[1]ВНУТРЕННИЙ'!C97</f>
        <v>38100</v>
      </c>
      <c r="D97" s="73">
        <f>'[1]ВНУТРЕННИЙ'!D97</f>
        <v>35250</v>
      </c>
      <c r="E97" s="73">
        <f>'[1]ВНУТРЕННИЙ'!E97</f>
        <v>34600</v>
      </c>
      <c r="F97" s="73">
        <f>'[1]ВНУТРЕННИЙ'!F97</f>
        <v>33900</v>
      </c>
      <c r="G97" s="343" t="str">
        <f>'[1]ВНУТРЕННИЙ'!B97</f>
        <v>12,0</v>
      </c>
    </row>
    <row r="98" spans="1:7" ht="18" customHeight="1">
      <c r="A98" s="81" t="str">
        <f>'[1]ВНУТРЕННИЙ'!A98</f>
        <v> № 30</v>
      </c>
      <c r="B98" s="73" t="str">
        <f>'[1]ВНУТРЕННИЙ'!G98</f>
        <v>ст3</v>
      </c>
      <c r="C98" s="73">
        <f>'[1]ВНУТРЕННИЙ'!C98</f>
        <v>23500</v>
      </c>
      <c r="D98" s="73" t="str">
        <f>'[1]ВНУТРЕННИЙ'!D98</f>
        <v> </v>
      </c>
      <c r="E98" s="73" t="str">
        <f>'[1]ВНУТРЕННИЙ'!E98</f>
        <v> </v>
      </c>
      <c r="F98" s="73" t="str">
        <f>'[1]ВНУТРЕННИЙ'!F98</f>
        <v> </v>
      </c>
      <c r="G98" s="82" t="str">
        <f>'[1]ВНУТРЕННИЙ'!B98</f>
        <v>н/д</v>
      </c>
    </row>
    <row r="99" spans="1:7" s="98" customFormat="1" ht="18" customHeight="1">
      <c r="A99" s="422" t="s">
        <v>91</v>
      </c>
      <c r="B99" s="422"/>
      <c r="C99" s="422"/>
      <c r="D99" s="422"/>
      <c r="E99" s="422"/>
      <c r="F99" s="422"/>
      <c r="G99" s="422"/>
    </row>
    <row r="100" spans="1:7" ht="18" customHeight="1">
      <c r="A100" s="70" t="str">
        <f>'[1]ВНУТРЕННИЙ'!A100</f>
        <v> 10х10</v>
      </c>
      <c r="B100" s="73" t="str">
        <f>'[1]ВНУТРЕННИЙ'!G100</f>
        <v>3сп-2</v>
      </c>
      <c r="C100" s="73">
        <f>'[1]ВНУТРЕННИЙ'!C100</f>
        <v>34600</v>
      </c>
      <c r="D100" s="73">
        <f>'[1]ВНУТРЕННИЙ'!D100</f>
        <v>32050</v>
      </c>
      <c r="E100" s="73">
        <f>'[1]ВНУТРЕННИЙ'!E100</f>
        <v>31400</v>
      </c>
      <c r="F100" s="73">
        <f>'[1]ВНУТРЕННИЙ'!F100</f>
        <v>30800</v>
      </c>
      <c r="G100" s="88">
        <f>'[1]ВНУТРЕННИЙ'!B100</f>
        <v>6</v>
      </c>
    </row>
    <row r="101" spans="1:7" ht="18" customHeight="1">
      <c r="A101" s="70" t="str">
        <f>'[1]ВНУТРЕННИЙ'!A101</f>
        <v> 12х12</v>
      </c>
      <c r="B101" s="73" t="str">
        <f>'[1]ВНУТРЕННИЙ'!G101</f>
        <v>3сп-3</v>
      </c>
      <c r="C101" s="73">
        <f>'[1]ВНУТРЕННИЙ'!C101</f>
        <v>33600</v>
      </c>
      <c r="D101" s="73">
        <f>'[1]ВНУТРЕННИЙ'!D101</f>
        <v>31100</v>
      </c>
      <c r="E101" s="73">
        <f>'[1]ВНУТРЕННИЙ'!E101</f>
        <v>30500</v>
      </c>
      <c r="F101" s="73">
        <f>'[1]ВНУТРЕННИЙ'!F101</f>
        <v>29900</v>
      </c>
      <c r="G101" s="88">
        <f>'[1]ВНУТРЕННИЙ'!B101</f>
        <v>6</v>
      </c>
    </row>
    <row r="102" spans="1:7" ht="18" customHeight="1">
      <c r="A102" s="70" t="str">
        <f>'[1]ВНУТРЕННИЙ'!A102</f>
        <v>14х14</v>
      </c>
      <c r="B102" s="73" t="str">
        <f>'[1]ВНУТРЕННИЙ'!G102</f>
        <v>3пс</v>
      </c>
      <c r="C102" s="73">
        <f>'[1]ВНУТРЕННИЙ'!C102</f>
        <v>32550</v>
      </c>
      <c r="D102" s="73">
        <f>'[1]ВНУТРЕННИЙ'!D102</f>
        <v>30150</v>
      </c>
      <c r="E102" s="73" t="str">
        <f>'[1]ВНУТРЕННИЙ'!E102</f>
        <v> </v>
      </c>
      <c r="F102" s="73" t="str">
        <f>'[1]ВНУТРЕННИЙ'!F102</f>
        <v> </v>
      </c>
      <c r="G102" s="88">
        <f>'[1]ВНУТРЕННИЙ'!B102</f>
        <v>6</v>
      </c>
    </row>
    <row r="103" spans="1:7" s="74" customFormat="1" ht="18" customHeight="1">
      <c r="A103" s="70" t="str">
        <f>'[1]ВНУТРЕННИЙ'!A103</f>
        <v>16х16</v>
      </c>
      <c r="B103" s="73" t="str">
        <f>'[1]ВНУТРЕННИЙ'!G103</f>
        <v>3пс</v>
      </c>
      <c r="C103" s="73">
        <f>'[1]ВНУТРЕННИЙ'!C103</f>
        <v>32150</v>
      </c>
      <c r="D103" s="73">
        <f>'[1]ВНУТРЕННИЙ'!D103</f>
        <v>29750</v>
      </c>
      <c r="E103" s="73">
        <f>'[1]ВНУТРЕННИЙ'!E103</f>
        <v>29150</v>
      </c>
      <c r="F103" s="73" t="str">
        <f>'[1]ВНУТРЕННИЙ'!F103</f>
        <v> </v>
      </c>
      <c r="G103" s="88">
        <f>'[1]ВНУТРЕННИЙ'!B103</f>
        <v>6</v>
      </c>
    </row>
    <row r="104" spans="1:7" s="74" customFormat="1" ht="18" customHeight="1">
      <c r="A104" s="70" t="str">
        <f>'[1]ВНУТРЕННИЙ'!A104</f>
        <v>20х20</v>
      </c>
      <c r="B104" s="73" t="str">
        <f>'[1]ВНУТРЕННИЙ'!G104</f>
        <v>3пс</v>
      </c>
      <c r="C104" s="73">
        <f>'[1]ВНУТРЕННИЙ'!C104</f>
        <v>32500</v>
      </c>
      <c r="D104" s="73">
        <f>'[1]ВНУТРЕННИЙ'!D104</f>
        <v>30100</v>
      </c>
      <c r="E104" s="73">
        <f>'[1]ВНУТРЕННИЙ'!E104</f>
        <v>29450</v>
      </c>
      <c r="F104" s="73" t="str">
        <f>'[1]ВНУТРЕННИЙ'!F104</f>
        <v> </v>
      </c>
      <c r="G104" s="88" t="str">
        <f>'[1]ВНУТРЕННИЙ'!B104</f>
        <v>6,0</v>
      </c>
    </row>
    <row r="105" spans="1:7" s="98" customFormat="1" ht="18" customHeight="1">
      <c r="A105" s="417" t="s">
        <v>106</v>
      </c>
      <c r="B105" s="417"/>
      <c r="C105" s="417"/>
      <c r="D105" s="417"/>
      <c r="E105" s="417"/>
      <c r="F105" s="417"/>
      <c r="G105" s="417"/>
    </row>
    <row r="106" spans="1:7" s="74" customFormat="1" ht="18" customHeight="1">
      <c r="A106" s="295" t="str">
        <f>'[1]ВНУТРЕННИЙ'!A105</f>
        <v>Сталь динам. 0,5х1000</v>
      </c>
      <c r="B106" s="75"/>
      <c r="C106" s="73" t="str">
        <f>'[1]ВНУТРЕННИЙ'!C105</f>
        <v> </v>
      </c>
      <c r="D106" s="73" t="str">
        <f>'[1]ВНУТРЕННИЙ'!D105</f>
        <v> </v>
      </c>
      <c r="E106" s="73" t="str">
        <f>'[1]ВНУТРЕННИЙ'!E105</f>
        <v> </v>
      </c>
      <c r="F106" s="73" t="str">
        <f>'[1]ВНУТРЕННИЙ'!F105</f>
        <v> </v>
      </c>
      <c r="G106" s="82" t="s">
        <v>107</v>
      </c>
    </row>
    <row r="107" spans="1:7" s="98" customFormat="1" ht="18" customHeight="1">
      <c r="A107" s="422" t="s">
        <v>92</v>
      </c>
      <c r="B107" s="422"/>
      <c r="C107" s="422"/>
      <c r="D107" s="422"/>
      <c r="E107" s="422"/>
      <c r="F107" s="422"/>
      <c r="G107" s="422"/>
    </row>
    <row r="108" spans="1:7" ht="18" customHeight="1">
      <c r="A108" s="294" t="str">
        <f>'[1]ВНУТРЕННИЙ'!A106</f>
        <v>Лист Г/К    1.5</v>
      </c>
      <c r="B108" s="73" t="str">
        <f>'[1]ВНУТРЕННИЙ'!G106</f>
        <v>ст3пс/2пс</v>
      </c>
      <c r="C108" s="73">
        <f>'[1]ВНУТРЕННИЙ'!C106</f>
        <v>30300</v>
      </c>
      <c r="D108" s="73">
        <f>'[1]ВНУТРЕННИЙ'!D106</f>
        <v>28050</v>
      </c>
      <c r="E108" s="73">
        <f>'[1]ВНУТРЕННИЙ'!E106</f>
        <v>27500</v>
      </c>
      <c r="F108" s="73">
        <f>'[1]ВНУТРЕННИЙ'!F106</f>
        <v>26950</v>
      </c>
      <c r="G108" s="75" t="str">
        <f>'[1]ВНУТРЕННИЙ'!B106</f>
        <v>1,25х2,5</v>
      </c>
    </row>
    <row r="109" spans="1:7" ht="18" customHeight="1">
      <c r="A109" s="76" t="str">
        <f>'[1]ВНУТРЕННИЙ'!A107</f>
        <v> 2.0</v>
      </c>
      <c r="B109" s="73" t="str">
        <f>'[1]ВНУТРЕННИЙ'!G107</f>
        <v>ст3пс-5/сп-5</v>
      </c>
      <c r="C109" s="73">
        <f>'[1]ВНУТРЕННИЙ'!C107</f>
        <v>30000</v>
      </c>
      <c r="D109" s="73">
        <f>'[1]ВНУТРЕННИЙ'!D107</f>
        <v>27750</v>
      </c>
      <c r="E109" s="73">
        <f>'[1]ВНУТРЕННИЙ'!E107</f>
        <v>27200</v>
      </c>
      <c r="F109" s="73">
        <f>'[1]ВНУТРЕННИЙ'!F107</f>
        <v>26650</v>
      </c>
      <c r="G109" s="75" t="str">
        <f>'[1]ВНУТРЕННИЙ'!B107</f>
        <v>1,25х2,5</v>
      </c>
    </row>
    <row r="110" spans="1:7" s="72" customFormat="1" ht="18" customHeight="1">
      <c r="A110" s="76" t="str">
        <f>'[1]ВНУТРЕННИЙ'!A108</f>
        <v> 2.5</v>
      </c>
      <c r="B110" s="73" t="str">
        <f>'[1]ВНУТРЕННИЙ'!G108</f>
        <v>ст3пс/сп</v>
      </c>
      <c r="C110" s="40">
        <f>'[1]ВНУТРЕННИЙ'!C108</f>
        <v>29800</v>
      </c>
      <c r="D110" s="40">
        <f>'[1]ВНУТРЕННИЙ'!D108</f>
        <v>27600</v>
      </c>
      <c r="E110" s="73">
        <f>'[1]ВНУТРЕННИЙ'!E108</f>
        <v>27050</v>
      </c>
      <c r="F110" s="73">
        <f>'[1]ВНУТРЕННИЙ'!F108</f>
        <v>26500</v>
      </c>
      <c r="G110" s="75" t="str">
        <f>'[1]ВНУТРЕННИЙ'!B108</f>
        <v>1,25х2,5</v>
      </c>
    </row>
    <row r="111" spans="1:7" s="72" customFormat="1" ht="18" customHeight="1">
      <c r="A111" s="76" t="str">
        <f>'[1]ВНУТРЕННИЙ'!A109</f>
        <v>3.0</v>
      </c>
      <c r="B111" s="73" t="str">
        <f>'[1]ВНУТРЕННИЙ'!G109</f>
        <v>ст3пс/сп-5</v>
      </c>
      <c r="C111" s="40">
        <f>'[1]ВНУТРЕННИЙ'!C109</f>
        <v>30000</v>
      </c>
      <c r="D111" s="40">
        <f>'[1]ВНУТРЕННИЙ'!D109</f>
        <v>27750</v>
      </c>
      <c r="E111" s="73">
        <f>'[1]ВНУТРЕННИЙ'!E109</f>
        <v>27200</v>
      </c>
      <c r="F111" s="73">
        <f>'[1]ВНУТРЕННИЙ'!F109</f>
        <v>26650</v>
      </c>
      <c r="G111" s="75" t="str">
        <f>'[1]ВНУТРЕННИЙ'!B109</f>
        <v>1,25х2,5</v>
      </c>
    </row>
    <row r="112" spans="1:7" s="72" customFormat="1" ht="18" customHeight="1">
      <c r="A112" s="76" t="str">
        <f>'[1]ВНУТРЕННИЙ'!A110</f>
        <v>4</v>
      </c>
      <c r="B112" s="73" t="str">
        <f>'[1]ВНУТРЕННИЙ'!G110</f>
        <v>ст3пс-5/сп-5</v>
      </c>
      <c r="C112" s="40">
        <f>'[1]ВНУТРЕННИЙ'!C110</f>
        <v>29500</v>
      </c>
      <c r="D112" s="40">
        <f>'[1]ВНУТРЕННИЙ'!D110</f>
        <v>27350</v>
      </c>
      <c r="E112" s="73">
        <f>'[1]ВНУТРЕННИЙ'!E110</f>
        <v>26800</v>
      </c>
      <c r="F112" s="73">
        <f>'[1]ВНУТРЕННИЙ'!F110</f>
        <v>26250</v>
      </c>
      <c r="G112" s="75" t="str">
        <f>'[1]ВНУТРЕННИЙ'!B110</f>
        <v>1,5х6,0</v>
      </c>
    </row>
    <row r="113" spans="1:7" s="72" customFormat="1" ht="18" customHeight="1">
      <c r="A113" s="76">
        <f>'[1]ВНУТРЕННИЙ'!A111</f>
        <v>5</v>
      </c>
      <c r="B113" s="73" t="str">
        <f>'[1]ВНУТРЕННИЙ'!G111</f>
        <v>ст3пс-5</v>
      </c>
      <c r="C113" s="40">
        <f>'[1]ВНУТРЕННИЙ'!C111</f>
        <v>29500</v>
      </c>
      <c r="D113" s="40">
        <f>'[1]ВНУТРЕННИЙ'!D111</f>
        <v>27350</v>
      </c>
      <c r="E113" s="40">
        <f>'[1]ВНУТРЕННИЙ'!E111</f>
        <v>26800</v>
      </c>
      <c r="F113" s="73">
        <f>'[1]ВНУТРЕННИЙ'!F111</f>
        <v>26250</v>
      </c>
      <c r="G113" s="75" t="str">
        <f>'[1]ВНУТРЕННИЙ'!B111</f>
        <v>1,5х6,0</v>
      </c>
    </row>
    <row r="114" spans="1:7" s="72" customFormat="1" ht="18" customHeight="1">
      <c r="A114" s="76">
        <f>'[1]ВНУТРЕННИЙ'!A112</f>
        <v>6</v>
      </c>
      <c r="B114" s="73" t="str">
        <f>'[1]ВНУТРЕННИЙ'!G112</f>
        <v>ст3пс-5/сп-5 / ст20</v>
      </c>
      <c r="C114" s="40">
        <f>'[1]ВНУТРЕННИЙ'!C112</f>
        <v>28650</v>
      </c>
      <c r="D114" s="40">
        <f>'[1]ВНУТРЕННИЙ'!D112</f>
        <v>26550</v>
      </c>
      <c r="E114" s="40">
        <f>'[1]ВНУТРЕННИЙ'!E112</f>
        <v>26050</v>
      </c>
      <c r="F114" s="40">
        <f>'[1]ВНУТРЕННИЙ'!F112</f>
        <v>25500</v>
      </c>
      <c r="G114" s="75" t="str">
        <f>'[1]ВНУТРЕННИЙ'!B112</f>
        <v>1,5х6,0</v>
      </c>
    </row>
    <row r="115" spans="1:7" s="72" customFormat="1" ht="18" customHeight="1">
      <c r="A115" s="76">
        <f>'[1]ВНУТРЕННИЙ'!A113</f>
        <v>8</v>
      </c>
      <c r="B115" s="73" t="str">
        <f>'[1]ВНУТРЕННИЙ'!G113</f>
        <v>ст3пс/сп-5</v>
      </c>
      <c r="C115" s="40">
        <f>'[1]ВНУТРЕННИЙ'!C113</f>
        <v>29350</v>
      </c>
      <c r="D115" s="40">
        <f>'[1]ВНУТРЕННИЙ'!D113</f>
        <v>27150</v>
      </c>
      <c r="E115" s="40">
        <f>'[1]ВНУТРЕННИЙ'!E113</f>
        <v>26650</v>
      </c>
      <c r="F115" s="40">
        <f>'[1]ВНУТРЕННИЙ'!F113</f>
        <v>26100</v>
      </c>
      <c r="G115" s="75" t="str">
        <f>'[1]ВНУТРЕННИЙ'!B113</f>
        <v>1,5х6,0</v>
      </c>
    </row>
    <row r="116" spans="1:7" s="72" customFormat="1" ht="18" customHeight="1">
      <c r="A116" s="76">
        <f>'[1]ВНУТРЕННИЙ'!A114</f>
        <v>10</v>
      </c>
      <c r="B116" s="73" t="str">
        <f>'[1]ВНУТРЕННИЙ'!G114</f>
        <v>ст3сп-5 / ст20</v>
      </c>
      <c r="C116" s="40">
        <f>'[1]ВНУТРЕННИЙ'!C114</f>
        <v>29350</v>
      </c>
      <c r="D116" s="40">
        <f>'[1]ВНУТРЕННИЙ'!D114</f>
        <v>27150</v>
      </c>
      <c r="E116" s="40">
        <f>'[1]ВНУТРЕННИЙ'!E114</f>
        <v>26650</v>
      </c>
      <c r="F116" s="40">
        <f>'[1]ВНУТРЕННИЙ'!F114</f>
        <v>26100</v>
      </c>
      <c r="G116" s="75" t="str">
        <f>'[1]ВНУТРЕННИЙ'!B114</f>
        <v>1,5х6,0</v>
      </c>
    </row>
    <row r="117" spans="1:7" s="72" customFormat="1" ht="18" customHeight="1">
      <c r="A117" s="76">
        <f>'[1]ВНУТРЕННИЙ'!A115</f>
        <v>12</v>
      </c>
      <c r="B117" s="73" t="str">
        <f>'[1]ВНУТРЕННИЙ'!G115</f>
        <v>ст3сп-5 / ст20</v>
      </c>
      <c r="C117" s="40">
        <f>'[1]ВНУТРЕННИЙ'!C115</f>
        <v>28450</v>
      </c>
      <c r="D117" s="40">
        <f>'[1]ВНУТРЕННИЙ'!D115</f>
        <v>26350</v>
      </c>
      <c r="E117" s="40">
        <f>'[1]ВНУТРЕННИЙ'!E115</f>
        <v>25800</v>
      </c>
      <c r="F117" s="40">
        <f>'[1]ВНУТРЕННИЙ'!F115</f>
        <v>25300</v>
      </c>
      <c r="G117" s="75" t="str">
        <f>'[1]ВНУТРЕННИЙ'!B115</f>
        <v>1,5х6,0</v>
      </c>
    </row>
    <row r="118" spans="1:7" s="72" customFormat="1" ht="18" customHeight="1">
      <c r="A118" s="76">
        <f>'[1]ВНУТРЕННИЙ'!A116</f>
        <v>14</v>
      </c>
      <c r="B118" s="73" t="str">
        <f>'[1]ВНУТРЕННИЙ'!G116</f>
        <v>ст3сп/пс</v>
      </c>
      <c r="C118" s="40" t="str">
        <f>'[1]ВНУТРЕННИЙ'!C116</f>
        <v>-</v>
      </c>
      <c r="D118" s="40" t="str">
        <f>'[1]ВНУТРЕННИЙ'!D116</f>
        <v> </v>
      </c>
      <c r="E118" s="40" t="str">
        <f>'[1]ВНУТРЕННИЙ'!E116</f>
        <v>  </v>
      </c>
      <c r="F118" s="40" t="str">
        <f>'[1]ВНУТРЕННИЙ'!F116</f>
        <v> </v>
      </c>
      <c r="G118" s="75" t="str">
        <f>'[1]ВНУТРЕННИЙ'!B116</f>
        <v>1,5х6,0</v>
      </c>
    </row>
    <row r="119" spans="1:7" s="72" customFormat="1" ht="18" customHeight="1">
      <c r="A119" s="76">
        <f>'[1]ВНУТРЕННИЙ'!A117</f>
        <v>16</v>
      </c>
      <c r="B119" s="73" t="str">
        <f>'[1]ВНУТРЕННИЙ'!G117</f>
        <v>ст3сп/пс</v>
      </c>
      <c r="C119" s="40">
        <f>'[1]ВНУТРЕННИЙ'!C117</f>
        <v>30650</v>
      </c>
      <c r="D119" s="40">
        <f>'[1]ВНУТРЕННИЙ'!D117</f>
        <v>28350</v>
      </c>
      <c r="E119" s="40">
        <f>'[1]ВНУТРЕННИЙ'!E117</f>
        <v>27800</v>
      </c>
      <c r="F119" s="40">
        <f>'[1]ВНУТРЕННИЙ'!F117</f>
        <v>27250</v>
      </c>
      <c r="G119" s="75" t="str">
        <f>'[1]ВНУТРЕННИЙ'!B117</f>
        <v>1,5х6,0</v>
      </c>
    </row>
    <row r="120" spans="1:7" s="72" customFormat="1" ht="18" customHeight="1">
      <c r="A120" s="76">
        <f>'[1]ВНУТРЕННИЙ'!A118</f>
        <v>20</v>
      </c>
      <c r="B120" s="73" t="str">
        <f>'[1]ВНУТРЕННИЙ'!G118</f>
        <v>ст3сп</v>
      </c>
      <c r="C120" s="40">
        <f>'[1]ВНУТРЕННИЙ'!C118</f>
        <v>30700</v>
      </c>
      <c r="D120" s="40">
        <f>'[1]ВНУТРЕННИЙ'!D118</f>
        <v>28400</v>
      </c>
      <c r="E120" s="40">
        <f>'[1]ВНУТРЕННИЙ'!E118</f>
        <v>27850</v>
      </c>
      <c r="F120" s="40">
        <f>'[1]ВНУТРЕННИЙ'!F118</f>
        <v>27300</v>
      </c>
      <c r="G120" s="75" t="str">
        <f>'[1]ВНУТРЕННИЙ'!B118</f>
        <v>1,5х6,0</v>
      </c>
    </row>
    <row r="121" spans="1:7" s="72" customFormat="1" ht="18" customHeight="1">
      <c r="A121" s="76">
        <f>'[1]ВНУТРЕННИЙ'!A119</f>
        <v>25</v>
      </c>
      <c r="B121" s="73" t="str">
        <f>'[1]ВНУТРЕННИЙ'!G119</f>
        <v>ст3</v>
      </c>
      <c r="C121" s="40" t="str">
        <f>'[1]ВНУТРЕННИЙ'!C119</f>
        <v> -</v>
      </c>
      <c r="D121" s="40" t="str">
        <f>'[1]ВНУТРЕННИЙ'!D119</f>
        <v> </v>
      </c>
      <c r="E121" s="40" t="str">
        <f>'[1]ВНУТРЕННИЙ'!E119</f>
        <v> </v>
      </c>
      <c r="F121" s="40" t="str">
        <f>'[1]ВНУТРЕННИЙ'!F119</f>
        <v> </v>
      </c>
      <c r="G121" s="75" t="str">
        <f>'[1]ВНУТРЕННИЙ'!B119</f>
        <v>1,5х6,0</v>
      </c>
    </row>
    <row r="122" spans="1:7" s="72" customFormat="1" ht="18" customHeight="1">
      <c r="A122" s="76">
        <f>'[1]ВНУТРЕННИЙ'!A120</f>
        <v>50</v>
      </c>
      <c r="B122" s="73" t="str">
        <f>'[1]ВНУТРЕННИЙ'!G120</f>
        <v>ст3</v>
      </c>
      <c r="C122" s="40">
        <f>'[1]ВНУТРЕННИЙ'!C120</f>
        <v>31500</v>
      </c>
      <c r="D122" s="40" t="str">
        <f>'[1]ВНУТРЕННИЙ'!D120</f>
        <v> </v>
      </c>
      <c r="E122" s="40" t="str">
        <f>'[1]ВНУТРЕННИЙ'!E120</f>
        <v> </v>
      </c>
      <c r="F122" s="40" t="str">
        <f>'[1]ВНУТРЕННИЙ'!F120</f>
        <v> </v>
      </c>
      <c r="G122" s="75" t="str">
        <f>'[1]ВНУТРЕННИЙ'!B120</f>
        <v>1,5х6,0</v>
      </c>
    </row>
    <row r="123" spans="1:7" s="72" customFormat="1" ht="18" customHeight="1">
      <c r="A123" s="67" t="str">
        <f>'[1]ВНУТРЕННИЙ'!A121</f>
        <v>Лист ГК   09Г2С    4</v>
      </c>
      <c r="B123" s="44" t="str">
        <f>'[1]ВНУТРЕННИЙ'!G121</f>
        <v>09Г2С-14</v>
      </c>
      <c r="C123" s="40" t="str">
        <f>'[1]ВНУТРЕННИЙ'!C121</f>
        <v>-</v>
      </c>
      <c r="D123" s="40" t="str">
        <f>'[1]ВНУТРЕННИЙ'!D121</f>
        <v> </v>
      </c>
      <c r="E123" s="40" t="str">
        <f>'[1]ВНУТРЕННИЙ'!E121</f>
        <v> </v>
      </c>
      <c r="F123" s="40" t="str">
        <f>'[1]ВНУТРЕННИЙ'!F121</f>
        <v> </v>
      </c>
      <c r="G123" s="44" t="str">
        <f>'[1]ВНУТРЕННИЙ'!B121</f>
        <v>1,5х6,0</v>
      </c>
    </row>
    <row r="124" spans="1:7" s="72" customFormat="1" ht="18" customHeight="1">
      <c r="A124" s="67">
        <f>'[1]ВНУТРЕННИЙ'!A122</f>
        <v>5</v>
      </c>
      <c r="B124" s="44" t="str">
        <f>'[1]ВНУТРЕННИЙ'!G122</f>
        <v>09Г2С-12</v>
      </c>
      <c r="C124" s="40">
        <f>'[1]ВНУТРЕННИЙ'!C122</f>
        <v>32850</v>
      </c>
      <c r="D124" s="40">
        <f>'[1]ВНУТРЕННИЙ'!D122</f>
        <v>30400</v>
      </c>
      <c r="E124" s="40">
        <f>'[1]ВНУТРЕННИЙ'!E122</f>
        <v>29800</v>
      </c>
      <c r="F124" s="40" t="str">
        <f>'[1]ВНУТРЕННИЙ'!F122</f>
        <v> </v>
      </c>
      <c r="G124" s="44" t="str">
        <f>'[1]ВНУТРЕННИЙ'!B122</f>
        <v>1,5х6,0</v>
      </c>
    </row>
    <row r="125" spans="1:7" s="74" customFormat="1" ht="18" customHeight="1">
      <c r="A125" s="70">
        <f>'[1]ВНУТРЕННИЙ'!A123</f>
        <v>8</v>
      </c>
      <c r="B125" s="44" t="str">
        <f>'[1]ВНУТРЕННИЙ'!G123</f>
        <v>09Г2С-12</v>
      </c>
      <c r="C125" s="73">
        <f>'[1]ВНУТРЕННИЙ'!C123</f>
        <v>32850</v>
      </c>
      <c r="D125" s="40">
        <f>'[1]ВНУТРЕННИЙ'!D123</f>
        <v>30400</v>
      </c>
      <c r="E125" s="40">
        <f>'[1]ВНУТРЕННИЙ'!E123</f>
        <v>29800</v>
      </c>
      <c r="F125" s="40" t="str">
        <f>'[1]ВНУТРЕННИЙ'!F123</f>
        <v> </v>
      </c>
      <c r="G125" s="44" t="str">
        <f>'[1]ВНУТРЕННИЙ'!B123</f>
        <v>1,5х6,0</v>
      </c>
    </row>
    <row r="126" spans="1:7" ht="18" customHeight="1">
      <c r="A126" s="70">
        <f>'[1]ВНУТРЕННИЙ'!A124</f>
        <v>12</v>
      </c>
      <c r="B126" s="44" t="str">
        <f>'[1]ВНУТРЕННИЙ'!G124</f>
        <v>09Г2С-12</v>
      </c>
      <c r="C126" s="73">
        <f>'[1]ВНУТРЕННИЙ'!C124</f>
        <v>32850</v>
      </c>
      <c r="D126" s="40">
        <f>'[1]ВНУТРЕННИЙ'!D124</f>
        <v>30400</v>
      </c>
      <c r="E126" s="40">
        <f>'[1]ВНУТРЕННИЙ'!E124</f>
        <v>29800</v>
      </c>
      <c r="F126" s="40" t="str">
        <f>'[1]ВНУТРЕННИЙ'!F124</f>
        <v> </v>
      </c>
      <c r="G126" s="44" t="str">
        <f>'[1]ВНУТРЕННИЙ'!B124</f>
        <v>1,5х6,0</v>
      </c>
    </row>
    <row r="127" spans="1:7" s="98" customFormat="1" ht="18" customHeight="1">
      <c r="A127" s="422" t="s">
        <v>93</v>
      </c>
      <c r="B127" s="422"/>
      <c r="C127" s="422"/>
      <c r="D127" s="422"/>
      <c r="E127" s="422"/>
      <c r="F127" s="422"/>
      <c r="G127" s="422"/>
    </row>
    <row r="128" spans="1:7" ht="18" customHeight="1">
      <c r="A128" s="67" t="str">
        <f>'[1]ВНУТРЕННИЙ'!A125</f>
        <v>Лист рифл. чечев.    3</v>
      </c>
      <c r="B128" s="75" t="str">
        <f>'[1]ВНУТРЕННИЙ'!G125</f>
        <v>2пс/3пс</v>
      </c>
      <c r="C128" s="73">
        <f>'[1]ВНУТРЕННИЙ'!C125</f>
        <v>31250</v>
      </c>
      <c r="D128" s="73">
        <f>'[1]ВНУТРЕННИЙ'!D125</f>
        <v>28900</v>
      </c>
      <c r="E128" s="73">
        <f>'[1]ВНУТРЕННИЙ'!E125</f>
        <v>28350</v>
      </c>
      <c r="F128" s="73">
        <f>'[1]ВНУТРЕННИЙ'!F125</f>
        <v>27800</v>
      </c>
      <c r="G128" s="75" t="str">
        <f>'[1]ВНУТРЕННИЙ'!B125</f>
        <v>1,25х2,5</v>
      </c>
    </row>
    <row r="129" spans="1:7" ht="18" customHeight="1">
      <c r="A129" s="70" t="str">
        <f>'[1]ВНУТРЕННИЙ'!A126</f>
        <v>чечев.  3</v>
      </c>
      <c r="B129" s="75" t="str">
        <f>'[1]ВНУТРЕННИЙ'!G126</f>
        <v>2сп/3сп</v>
      </c>
      <c r="C129" s="73">
        <f>'[1]ВНУТРЕННИЙ'!C126</f>
        <v>30600</v>
      </c>
      <c r="D129" s="73">
        <f>'[1]ВНУТРЕННИЙ'!D126</f>
        <v>28300</v>
      </c>
      <c r="E129" s="73">
        <f>'[1]ВНУТРЕННИЙ'!E126</f>
        <v>27750</v>
      </c>
      <c r="F129" s="73" t="str">
        <f>'[1]ВНУТРЕННИЙ'!F126</f>
        <v> </v>
      </c>
      <c r="G129" s="75" t="str">
        <f>'[1]ВНУТРЕННИЙ'!B126</f>
        <v>1,5х6,0</v>
      </c>
    </row>
    <row r="130" spans="1:7" ht="18" customHeight="1">
      <c r="A130" s="70" t="str">
        <f>'[1]ВНУТРЕННИЙ'!A127</f>
        <v>ромб./чеч  4</v>
      </c>
      <c r="B130" s="75" t="str">
        <f>'[1]ВНУТРЕННИЙ'!G127</f>
        <v>2пс/3сп</v>
      </c>
      <c r="C130" s="73" t="str">
        <f>'[1]ВНУТРЕННИЙ'!C127</f>
        <v>-</v>
      </c>
      <c r="D130" s="73" t="str">
        <f>'[1]ВНУТРЕННИЙ'!D127</f>
        <v> </v>
      </c>
      <c r="E130" s="73" t="str">
        <f>'[1]ВНУТРЕННИЙ'!E127</f>
        <v> </v>
      </c>
      <c r="F130" s="73" t="str">
        <f>'[1]ВНУТРЕННИЙ'!F127</f>
        <v> </v>
      </c>
      <c r="G130" s="75" t="str">
        <f>'[1]ВНУТРЕННИЙ'!B127</f>
        <v>1,5х6,0</v>
      </c>
    </row>
    <row r="131" spans="1:7" ht="18" customHeight="1">
      <c r="A131" s="70" t="str">
        <f>'[1]ВНУТРЕННИЙ'!A128</f>
        <v>ромб./чеч  5</v>
      </c>
      <c r="B131" s="75" t="str">
        <f>'[1]ВНУТРЕННИЙ'!G128</f>
        <v>2пс/3сп</v>
      </c>
      <c r="C131" s="73">
        <f>'[1]ВНУТРЕННИЙ'!C128</f>
        <v>31650</v>
      </c>
      <c r="D131" s="73">
        <f>'[1]ВНУТРЕННИЙ'!D128</f>
        <v>29300</v>
      </c>
      <c r="E131" s="73">
        <f>'[1]ВНУТРЕННИЙ'!E128</f>
        <v>28750</v>
      </c>
      <c r="F131" s="73">
        <f>'[1]ВНУТРЕННИЙ'!F128</f>
        <v>28150</v>
      </c>
      <c r="G131" s="75" t="str">
        <f>'[1]ВНУТРЕННИЙ'!B128</f>
        <v>1,5х6,0</v>
      </c>
    </row>
    <row r="132" spans="1:7" ht="18" customHeight="1">
      <c r="A132" s="70" t="str">
        <f>'[1]ВНУТРЕННИЙ'!A129</f>
        <v>чечев.  8</v>
      </c>
      <c r="B132" s="75" t="str">
        <f>'[1]ВНУТРЕННИЙ'!G129</f>
        <v>2пс/3сп</v>
      </c>
      <c r="C132" s="73">
        <f>'[1]ВНУТРЕННИЙ'!C129</f>
        <v>29000</v>
      </c>
      <c r="D132" s="73">
        <f>'[1]ВНУТРЕННИЙ'!D129</f>
        <v>26850</v>
      </c>
      <c r="E132" s="73">
        <f>'[1]ВНУТРЕННИЙ'!E129</f>
        <v>26350</v>
      </c>
      <c r="F132" s="73">
        <f>'[1]ВНУТРЕННИЙ'!F129</f>
        <v>25800</v>
      </c>
      <c r="G132" s="75" t="str">
        <f>'[1]ВНУТРЕННИЙ'!B129</f>
        <v>1,5х6,0</v>
      </c>
    </row>
    <row r="133" spans="1:7" s="98" customFormat="1" ht="18" customHeight="1">
      <c r="A133" s="423" t="s">
        <v>94</v>
      </c>
      <c r="B133" s="423"/>
      <c r="C133" s="423"/>
      <c r="D133" s="423"/>
      <c r="E133" s="423"/>
      <c r="F133" s="423"/>
      <c r="G133" s="423"/>
    </row>
    <row r="134" spans="1:7" ht="18" customHeight="1">
      <c r="A134" s="295" t="str">
        <f>'[1]ВНУТРЕННИЙ'!A130</f>
        <v>Лист Х/К    0.6</v>
      </c>
      <c r="B134" s="75" t="str">
        <f>'[1]ВНУТРЕННИЙ'!G130</f>
        <v>08пс/сп</v>
      </c>
      <c r="C134" s="73">
        <f>'[1]ВНУТРЕННИЙ'!C130</f>
        <v>37650</v>
      </c>
      <c r="D134" s="73">
        <f>'[1]ВНУТРЕННИЙ'!D130</f>
        <v>34850</v>
      </c>
      <c r="E134" s="73">
        <f>'[1]ВНУТРЕННИЙ'!E130</f>
        <v>34200</v>
      </c>
      <c r="F134" s="73">
        <f>'[1]ВНУТРЕННИЙ'!F130</f>
        <v>33500</v>
      </c>
      <c r="G134" s="75" t="str">
        <f>'[1]ВНУТРЕННИЙ'!B130</f>
        <v>1,25х2,5</v>
      </c>
    </row>
    <row r="135" spans="1:7" ht="18" customHeight="1">
      <c r="A135" s="70" t="str">
        <f>'[1]ВНУТРЕННИЙ'!A131</f>
        <v>0.8</v>
      </c>
      <c r="B135" s="75" t="str">
        <f>'[1]ВНУТРЕННИЙ'!G131</f>
        <v>08пс/сп</v>
      </c>
      <c r="C135" s="73">
        <f>'[1]ВНУТРЕННИЙ'!C131</f>
        <v>35100</v>
      </c>
      <c r="D135" s="73">
        <f>'[1]ВНУТРЕННИЙ'!D131</f>
        <v>32500</v>
      </c>
      <c r="E135" s="73">
        <f>'[1]ВНУТРЕННИЙ'!E131</f>
        <v>31850</v>
      </c>
      <c r="F135" s="73">
        <f>'[1]ВНУТРЕННИЙ'!F131</f>
        <v>31200</v>
      </c>
      <c r="G135" s="75" t="str">
        <f>'[1]ВНУТРЕННИЙ'!B131</f>
        <v>1,25х2,5</v>
      </c>
    </row>
    <row r="136" spans="1:7" ht="18" customHeight="1">
      <c r="A136" s="70" t="str">
        <f>'[1]ВНУТРЕННИЙ'!A132</f>
        <v>1.0</v>
      </c>
      <c r="B136" s="75" t="str">
        <f>'[1]ВНУТРЕННИЙ'!G132</f>
        <v>08пс/сп</v>
      </c>
      <c r="C136" s="73">
        <f>'[1]ВНУТРЕННИЙ'!C132</f>
        <v>35050</v>
      </c>
      <c r="D136" s="73">
        <f>'[1]ВНУТРЕННИЙ'!D132</f>
        <v>32500</v>
      </c>
      <c r="E136" s="73">
        <f>'[1]ВНУТРЕННИЙ'!E132</f>
        <v>31850</v>
      </c>
      <c r="F136" s="73">
        <f>'[1]ВНУТРЕННИЙ'!F132</f>
        <v>31200</v>
      </c>
      <c r="G136" s="75" t="str">
        <f>'[1]ВНУТРЕННИЙ'!B132</f>
        <v>1,25х2,5</v>
      </c>
    </row>
    <row r="137" spans="1:7" ht="18" customHeight="1">
      <c r="A137" s="70" t="str">
        <f>'[1]ВНУТРЕННИЙ'!A133</f>
        <v>1.2</v>
      </c>
      <c r="B137" s="75" t="str">
        <f>'[1]ВНУТРЕННИЙ'!G133</f>
        <v>08пс/сп</v>
      </c>
      <c r="C137" s="73">
        <f>'[1]ВНУТРЕННИЙ'!C133</f>
        <v>34800</v>
      </c>
      <c r="D137" s="73">
        <f>'[1]ВНУТРЕННИЙ'!D133</f>
        <v>32200</v>
      </c>
      <c r="E137" s="73">
        <f>'[1]ВНУТРЕННИЙ'!E133</f>
        <v>31600</v>
      </c>
      <c r="F137" s="73">
        <f>'[1]ВНУТРЕННИЙ'!F133</f>
        <v>30950</v>
      </c>
      <c r="G137" s="75" t="str">
        <f>'[1]ВНУТРЕННИЙ'!B133</f>
        <v>1,25х2,5</v>
      </c>
    </row>
    <row r="138" spans="1:7" s="72" customFormat="1" ht="18" customHeight="1">
      <c r="A138" s="70" t="str">
        <f>'[1]ВНУТРЕННИЙ'!A134</f>
        <v>1.5</v>
      </c>
      <c r="B138" s="75" t="str">
        <f>'[1]ВНУТРЕННИЙ'!G134</f>
        <v>08пс/сп</v>
      </c>
      <c r="C138" s="40">
        <f>'[1]ВНУТРЕННИЙ'!C134</f>
        <v>35450</v>
      </c>
      <c r="D138" s="73">
        <f>'[1]ВНУТРЕННИЙ'!D134</f>
        <v>32800</v>
      </c>
      <c r="E138" s="73" t="str">
        <f>'[1]ВНУТРЕННИЙ'!E134</f>
        <v> </v>
      </c>
      <c r="F138" s="73" t="str">
        <f>'[1]ВНУТРЕННИЙ'!F134</f>
        <v> </v>
      </c>
      <c r="G138" s="75" t="str">
        <f>'[1]ВНУТРЕННИЙ'!B134</f>
        <v>1,25х2,5</v>
      </c>
    </row>
    <row r="139" spans="1:7" s="72" customFormat="1" ht="18" customHeight="1">
      <c r="A139" s="70" t="str">
        <f>'[1]ВНУТРЕННИЙ'!A135</f>
        <v>2.0</v>
      </c>
      <c r="B139" s="75" t="str">
        <f>'[1]ВНУТРЕННИЙ'!G135</f>
        <v>08пс/сп</v>
      </c>
      <c r="C139" s="40">
        <f>'[1]ВНУТРЕННИЙ'!C135</f>
        <v>34700</v>
      </c>
      <c r="D139" s="73">
        <f>'[1]ВНУТРЕННИЙ'!D135</f>
        <v>32100</v>
      </c>
      <c r="E139" s="73">
        <f>'[1]ВНУТРЕННИЙ'!E135</f>
        <v>31500</v>
      </c>
      <c r="F139" s="73">
        <f>'[1]ВНУТРЕННИЙ'!F135</f>
        <v>30850</v>
      </c>
      <c r="G139" s="75" t="str">
        <f>'[1]ВНУТРЕННИЙ'!B135</f>
        <v>1,25х2,5</v>
      </c>
    </row>
    <row r="140" spans="1:7" s="72" customFormat="1" ht="18" customHeight="1">
      <c r="A140" s="70" t="str">
        <f>'[1]ВНУТРЕННИЙ'!A136</f>
        <v>2.0</v>
      </c>
      <c r="B140" s="75" t="str">
        <f>'[1]ВНУТРЕННИЙ'!G136</f>
        <v>08пс</v>
      </c>
      <c r="C140" s="40">
        <f>'[1]ВНУТРЕННИЙ'!C136</f>
        <v>31250</v>
      </c>
      <c r="D140" s="73">
        <f>'[1]ВНУТРЕННИЙ'!D136</f>
        <v>30650</v>
      </c>
      <c r="E140" s="73" t="str">
        <f>'[1]ВНУТРЕННИЙ'!E136</f>
        <v> </v>
      </c>
      <c r="F140" s="73" t="str">
        <f>'[1]ВНУТРЕННИЙ'!F136</f>
        <v> </v>
      </c>
      <c r="G140" s="75" t="str">
        <f>'[1]ВНУТРЕННИЙ'!B136</f>
        <v>1,0х2,0</v>
      </c>
    </row>
    <row r="141" spans="1:7" s="74" customFormat="1" ht="18" customHeight="1">
      <c r="A141" s="70" t="str">
        <f>'[1]ВНУТРЕННИЙ'!A137</f>
        <v>2.5</v>
      </c>
      <c r="B141" s="75" t="str">
        <f>'[1]ВНУТРЕННИЙ'!G137</f>
        <v>08пс/сп</v>
      </c>
      <c r="C141" s="73" t="str">
        <f>'[1]ВНУТРЕННИЙ'!C137</f>
        <v>-</v>
      </c>
      <c r="D141" s="73" t="str">
        <f>'[1]ВНУТРЕННИЙ'!D137</f>
        <v> </v>
      </c>
      <c r="E141" s="73" t="str">
        <f>'[1]ВНУТРЕННИЙ'!E137</f>
        <v> </v>
      </c>
      <c r="F141" s="73" t="str">
        <f>'[1]ВНУТРЕННИЙ'!F137</f>
        <v> </v>
      </c>
      <c r="G141" s="75" t="str">
        <f>'[1]ВНУТРЕННИЙ'!B137</f>
        <v>1,25х2,5</v>
      </c>
    </row>
    <row r="142" spans="1:7" ht="18" customHeight="1">
      <c r="A142" s="70" t="str">
        <f>'[1]ВНУТРЕННИЙ'!A138</f>
        <v>3.0</v>
      </c>
      <c r="B142" s="75" t="str">
        <f>'[1]ВНУТРЕННИЙ'!G138</f>
        <v>08пс/сп</v>
      </c>
      <c r="C142" s="73">
        <f>'[1]ВНУТРЕННИЙ'!C138</f>
        <v>35150</v>
      </c>
      <c r="D142" s="73">
        <f>'[1]ВНУТРЕННИЙ'!D138</f>
        <v>32550</v>
      </c>
      <c r="E142" s="73">
        <f>'[1]ВНУТРЕННИЙ'!E138</f>
        <v>31850</v>
      </c>
      <c r="F142" s="73">
        <f>'[1]ВНУТРЕННИЙ'!F138</f>
        <v>31300</v>
      </c>
      <c r="G142" s="75" t="str">
        <f>'[1]ВНУТРЕННИЙ'!B138</f>
        <v>1,25х2,5</v>
      </c>
    </row>
    <row r="143" spans="1:7" s="98" customFormat="1" ht="18" customHeight="1">
      <c r="A143" s="422" t="s">
        <v>95</v>
      </c>
      <c r="B143" s="422"/>
      <c r="C143" s="422"/>
      <c r="D143" s="422"/>
      <c r="E143" s="422"/>
      <c r="F143" s="422"/>
      <c r="G143" s="422"/>
    </row>
    <row r="144" spans="1:7" s="74" customFormat="1" ht="18" customHeight="1">
      <c r="A144" s="84">
        <v>0.55</v>
      </c>
      <c r="B144" s="75" t="str">
        <f>'[1]ВНУТРЕННИЙ'!G139</f>
        <v>08пс/сп</v>
      </c>
      <c r="C144" s="73">
        <f>'[1]ВНУТРЕННИЙ'!C139</f>
        <v>44100</v>
      </c>
      <c r="D144" s="73">
        <f>'[1]ВНУТРЕННИЙ'!D139</f>
        <v>40850</v>
      </c>
      <c r="E144" s="73">
        <f>'[1]ВНУТРЕННИЙ'!E139</f>
        <v>40050</v>
      </c>
      <c r="F144" s="73" t="str">
        <f>'[1]ВНУТРЕННИЙ'!F139</f>
        <v> </v>
      </c>
      <c r="G144" s="75" t="str">
        <f>'[1]ВНУТРЕННИЙ'!B139</f>
        <v>1,0х2,0</v>
      </c>
    </row>
    <row r="145" spans="1:7" s="98" customFormat="1" ht="18" customHeight="1">
      <c r="A145" s="422" t="s">
        <v>96</v>
      </c>
      <c r="B145" s="422"/>
      <c r="C145" s="422"/>
      <c r="D145" s="422"/>
      <c r="E145" s="422"/>
      <c r="F145" s="422"/>
      <c r="G145" s="422"/>
    </row>
    <row r="146" spans="1:7" ht="18" customHeight="1">
      <c r="A146" s="85" t="str">
        <f>'[1]ВНУТРЕННИЙ'!A140</f>
        <v>Полоса   20х4</v>
      </c>
      <c r="B146" s="86" t="str">
        <f>'[1]ВНУТРЕННИЙ'!G140</f>
        <v>3пс/сп</v>
      </c>
      <c r="C146" s="73">
        <f>'[1]ВНУТРЕННИЙ'!C140</f>
        <v>34900</v>
      </c>
      <c r="D146" s="73">
        <f>'[1]ВНУТРЕННИЙ'!D140</f>
        <v>32300</v>
      </c>
      <c r="E146" s="73">
        <f>'[1]ВНУТРЕННИЙ'!E140</f>
        <v>31700</v>
      </c>
      <c r="F146" s="69">
        <f>'[1]ВНУТРЕННИЙ'!F140</f>
        <v>31050</v>
      </c>
      <c r="G146" s="86" t="str">
        <f>'[1]ВНУТРЕННИЙ'!B140</f>
        <v>2 - 6,6м</v>
      </c>
    </row>
    <row r="147" spans="1:7" ht="18" customHeight="1">
      <c r="A147" s="87" t="str">
        <f>'[1]ВНУТРЕННИЙ'!A141</f>
        <v>25х4</v>
      </c>
      <c r="B147" s="86" t="str">
        <f>'[1]ВНУТРЕННИЙ'!G141</f>
        <v>3пс/сп</v>
      </c>
      <c r="C147" s="73" t="str">
        <f>'[1]ВНУТРЕННИЙ'!C141</f>
        <v>-</v>
      </c>
      <c r="D147" s="73" t="str">
        <f>'[1]ВНУТРЕННИЙ'!D141</f>
        <v> </v>
      </c>
      <c r="E147" s="73" t="str">
        <f>'[1]ВНУТРЕННИЙ'!E141</f>
        <v> </v>
      </c>
      <c r="F147" s="69" t="str">
        <f>'[1]ВНУТРЕННИЙ'!F141</f>
        <v> </v>
      </c>
      <c r="G147" s="86" t="str">
        <f>'[1]ВНУТРЕННИЙ'!B141</f>
        <v>6м</v>
      </c>
    </row>
    <row r="148" spans="1:7" ht="18" customHeight="1">
      <c r="A148" s="87" t="str">
        <f>'[1]ВНУТРЕННИЙ'!A142</f>
        <v>30х4</v>
      </c>
      <c r="B148" s="86" t="str">
        <f>'[1]ВНУТРЕННИЙ'!G142</f>
        <v>3пс/сп</v>
      </c>
      <c r="C148" s="73">
        <f>'[1]ВНУТРЕННИЙ'!C142</f>
        <v>34100</v>
      </c>
      <c r="D148" s="73">
        <f>'[1]ВНУТРЕННИЙ'!D142</f>
        <v>31600</v>
      </c>
      <c r="E148" s="73">
        <f>'[1]ВНУТРЕННИЙ'!E142</f>
        <v>30950</v>
      </c>
      <c r="F148" s="69" t="str">
        <f>'[1]ВНУТРЕННИЙ'!F142</f>
        <v> </v>
      </c>
      <c r="G148" s="86" t="str">
        <f>'[1]ВНУТРЕННИЙ'!B142</f>
        <v>6 </v>
      </c>
    </row>
    <row r="149" spans="1:7" ht="18" customHeight="1">
      <c r="A149" s="87" t="str">
        <f>'[1]ВНУТРЕННИЙ'!A143</f>
        <v>40х4</v>
      </c>
      <c r="B149" s="86" t="str">
        <f>'[1]ВНУТРЕННИЙ'!G143</f>
        <v>3пс/сп</v>
      </c>
      <c r="C149" s="73">
        <f>'[1]ВНУТРЕННИЙ'!C143</f>
        <v>34600</v>
      </c>
      <c r="D149" s="73">
        <f>'[1]ВНУТРЕННИЙ'!D143</f>
        <v>32050</v>
      </c>
      <c r="E149" s="73">
        <f>'[1]ВНУТРЕННИЙ'!E143</f>
        <v>31400</v>
      </c>
      <c r="F149" s="69">
        <f>'[1]ВНУТРЕННИЙ'!F143</f>
        <v>30800</v>
      </c>
      <c r="G149" s="86" t="str">
        <f>'[1]ВНУТРЕННИЙ'!B143</f>
        <v>6</v>
      </c>
    </row>
    <row r="150" spans="1:7" ht="18" customHeight="1">
      <c r="A150" s="87" t="str">
        <f>'[1]ВНУТРЕННИЙ'!A144</f>
        <v>50х4</v>
      </c>
      <c r="B150" s="86" t="str">
        <f>'[1]ВНУТРЕННИЙ'!G144</f>
        <v>3пс/сп</v>
      </c>
      <c r="C150" s="73">
        <f>'[1]ВНУТРЕННИЙ'!C144</f>
        <v>34600</v>
      </c>
      <c r="D150" s="73">
        <f>'[1]ВНУТРЕННИЙ'!D144</f>
        <v>32050</v>
      </c>
      <c r="E150" s="73" t="str">
        <f>'[1]ВНУТРЕННИЙ'!E144</f>
        <v> </v>
      </c>
      <c r="F150" s="69" t="str">
        <f>'[1]ВНУТРЕННИЙ'!F144</f>
        <v> </v>
      </c>
      <c r="G150" s="86" t="str">
        <f>'[1]ВНУТРЕННИЙ'!B144</f>
        <v>6</v>
      </c>
    </row>
    <row r="151" spans="1:7" ht="18" customHeight="1">
      <c r="A151" s="87" t="str">
        <f>'[1]ВНУТРЕННИЙ'!A145</f>
        <v>50х5</v>
      </c>
      <c r="B151" s="86" t="str">
        <f>'[1]ВНУТРЕННИЙ'!G145</f>
        <v>3пс/сп</v>
      </c>
      <c r="C151" s="73">
        <f>'[1]ВНУТРЕННИЙ'!C145</f>
        <v>34300</v>
      </c>
      <c r="D151" s="73">
        <f>'[1]ВНУТРЕННИЙ'!D145</f>
        <v>31750</v>
      </c>
      <c r="E151" s="73" t="str">
        <f>'[1]ВНУТРЕННИЙ'!E145</f>
        <v> </v>
      </c>
      <c r="F151" s="69" t="str">
        <f>'[1]ВНУТРЕННИЙ'!F145</f>
        <v> </v>
      </c>
      <c r="G151" s="86" t="str">
        <f>'[1]ВНУТРЕННИЙ'!B145</f>
        <v>6</v>
      </c>
    </row>
    <row r="152" spans="1:7" ht="18" customHeight="1">
      <c r="A152" s="87" t="str">
        <f>'[1]ВНУТРЕННИЙ'!A146</f>
        <v>60х20</v>
      </c>
      <c r="B152" s="86" t="str">
        <f>'[1]ВНУТРЕННИЙ'!G146</f>
        <v>3пс/сп</v>
      </c>
      <c r="C152" s="73">
        <f>'[1]ВНУТРЕННИЙ'!C146</f>
        <v>25000</v>
      </c>
      <c r="D152" s="73" t="str">
        <f>'[1]ВНУТРЕННИЙ'!D146</f>
        <v> </v>
      </c>
      <c r="E152" s="73" t="str">
        <f>'[1]ВНУТРЕННИЙ'!E146</f>
        <v> </v>
      </c>
      <c r="F152" s="69" t="str">
        <f>'[1]ВНУТРЕННИЙ'!F146</f>
        <v> </v>
      </c>
      <c r="G152" s="86" t="str">
        <f>'[1]ВНУТРЕННИЙ'!B146</f>
        <v>2-6</v>
      </c>
    </row>
    <row r="153" spans="1:7" s="98" customFormat="1" ht="18" customHeight="1">
      <c r="A153" s="422" t="s">
        <v>97</v>
      </c>
      <c r="B153" s="422"/>
      <c r="C153" s="422"/>
      <c r="D153" s="422"/>
      <c r="E153" s="422"/>
      <c r="F153" s="422"/>
      <c r="G153" s="422"/>
    </row>
    <row r="154" spans="1:7" s="98" customFormat="1" ht="18" customHeight="1">
      <c r="A154" s="416" t="str">
        <f>'[1]ВНУТРЕННИЙ'!A147</f>
        <v>Труба ВГП    ф15х2,5</v>
      </c>
      <c r="B154" s="75" t="str">
        <f>'[1]ВНУТРЕННИЙ'!G147</f>
        <v>1-3пс/сп</v>
      </c>
      <c r="C154" s="73">
        <f>'[1]ВНУТРЕННИЙ'!C147</f>
        <v>36200</v>
      </c>
      <c r="D154" s="73">
        <f>'[1]ВНУТРЕННИЙ'!D147</f>
        <v>33500</v>
      </c>
      <c r="E154" s="73">
        <f>'[1]ВНУТРЕННИЙ'!E147</f>
        <v>32850</v>
      </c>
      <c r="F154" s="73">
        <f>'[1]ВНУТРЕННИЙ'!F147</f>
        <v>32200</v>
      </c>
      <c r="G154" s="88" t="str">
        <f>'[1]ВНУТРЕННИЙ'!B147</f>
        <v>7,8 / 6,1</v>
      </c>
    </row>
    <row r="155" spans="1:7" ht="18" customHeight="1">
      <c r="A155" s="70" t="str">
        <f>'[1]ВНУТРЕННИЙ'!A148</f>
        <v>ф15х2,8</v>
      </c>
      <c r="B155" s="75" t="str">
        <f>'[1]ВНУТРЕННИЙ'!G148</f>
        <v>1-3пс/сп</v>
      </c>
      <c r="C155" s="73">
        <f>'[1]ВНУТРЕННИЙ'!C148</f>
        <v>35150</v>
      </c>
      <c r="D155" s="73">
        <f>'[1]ВНУТРЕННИЙ'!D148</f>
        <v>32550</v>
      </c>
      <c r="E155" s="73">
        <f>'[1]ВНУТРЕННИЙ'!E148</f>
        <v>31950</v>
      </c>
      <c r="F155" s="73">
        <f>'[1]ВНУТРЕННИЙ'!F148</f>
        <v>31290</v>
      </c>
      <c r="G155" s="88" t="str">
        <f>'[1]ВНУТРЕННИЙ'!B148</f>
        <v>7,8 / 6,0</v>
      </c>
    </row>
    <row r="156" spans="1:7" ht="18" customHeight="1">
      <c r="A156" s="70" t="str">
        <f>'[1]ВНУТРЕННИЙ'!A149</f>
        <v>ф 20х2.8</v>
      </c>
      <c r="B156" s="75" t="str">
        <f>'[1]ВНУТРЕННИЙ'!G149</f>
        <v>1-3пс/сп</v>
      </c>
      <c r="C156" s="73">
        <f>'[1]ВНУТРЕННИЙ'!C149</f>
        <v>34450</v>
      </c>
      <c r="D156" s="73">
        <f>'[1]ВНУТРЕННИЙ'!D149</f>
        <v>31900</v>
      </c>
      <c r="E156" s="73">
        <f>'[1]ВНУТРЕННИЙ'!E149</f>
        <v>31300</v>
      </c>
      <c r="F156" s="73">
        <f>'[1]ВНУТРЕННИЙ'!F149</f>
        <v>30900</v>
      </c>
      <c r="G156" s="88" t="str">
        <f>'[1]ВНУТРЕННИЙ'!B149</f>
        <v>8,5 / 9,0</v>
      </c>
    </row>
    <row r="157" spans="1:7" ht="18" customHeight="1">
      <c r="A157" s="70" t="str">
        <f>'[1]ВНУТРЕННИЙ'!A150</f>
        <v>ф 25х3,2</v>
      </c>
      <c r="B157" s="75" t="str">
        <f>'[1]ВНУТРЕННИЙ'!G150</f>
        <v>1-3пс/сп</v>
      </c>
      <c r="C157" s="73">
        <f>'[1]ВНУТРЕННИЙ'!C150</f>
        <v>34250</v>
      </c>
      <c r="D157" s="73">
        <f>'[1]ВНУТРЕННИЙ'!D150</f>
        <v>31700</v>
      </c>
      <c r="E157" s="73">
        <f>'[1]ВНУТРЕННИЙ'!E150</f>
        <v>31100</v>
      </c>
      <c r="F157" s="73">
        <f>'[1]ВНУТРЕННИЙ'!F150</f>
        <v>30450</v>
      </c>
      <c r="G157" s="88">
        <f>'[1]ВНУТРЕННИЙ'!B150</f>
        <v>10</v>
      </c>
    </row>
    <row r="158" spans="1:7" ht="18" customHeight="1">
      <c r="A158" s="70" t="str">
        <f>'[1]ВНУТРЕННИЙ'!A151</f>
        <v>ф 32х2,8</v>
      </c>
      <c r="B158" s="75" t="str">
        <f>'[1]ВНУТРЕННИЙ'!G151</f>
        <v>1-3пс/сп</v>
      </c>
      <c r="C158" s="73">
        <f>'[1]ВНУТРЕННИЙ'!C151</f>
        <v>34250</v>
      </c>
      <c r="D158" s="73" t="str">
        <f>'[1]ВНУТРЕННИЙ'!D151</f>
        <v> </v>
      </c>
      <c r="E158" s="73" t="str">
        <f>'[1]ВНУТРЕННИЙ'!E151</f>
        <v> </v>
      </c>
      <c r="F158" s="73" t="str">
        <f>'[1]ВНУТРЕННИЙ'!F151</f>
        <v> </v>
      </c>
      <c r="G158" s="88" t="str">
        <f>'[1]ВНУТРЕННИЙ'!B151</f>
        <v>6,0 / 9,0</v>
      </c>
    </row>
    <row r="159" spans="1:7" ht="18" customHeight="1">
      <c r="A159" s="70" t="str">
        <f>'[1]ВНУТРЕННИЙ'!A152</f>
        <v>ф 32х3,2</v>
      </c>
      <c r="B159" s="75" t="str">
        <f>'[1]ВНУТРЕННИЙ'!G152</f>
        <v>1-3пс/сп</v>
      </c>
      <c r="C159" s="73">
        <f>'[1]ВНУТРЕННИЙ'!C152</f>
        <v>33650</v>
      </c>
      <c r="D159" s="73">
        <f>'[1]ВНУТРЕННИЙ'!D152</f>
        <v>31150</v>
      </c>
      <c r="E159" s="73">
        <f>'[1]ВНУТРЕННИЙ'!E152</f>
        <v>30550</v>
      </c>
      <c r="F159" s="73">
        <f>'[1]ВНУТРЕННИЙ'!F152</f>
        <v>29950</v>
      </c>
      <c r="G159" s="88" t="str">
        <f>'[1]ВНУТРЕННИЙ'!B152</f>
        <v>7,8/10,0/10,4/10,5</v>
      </c>
    </row>
    <row r="160" spans="1:7" ht="18" customHeight="1">
      <c r="A160" s="70" t="str">
        <f>'[1]ВНУТРЕННИЙ'!A153</f>
        <v>ф 40х3,0</v>
      </c>
      <c r="B160" s="75" t="str">
        <f>'[1]ВНУТРЕННИЙ'!G153</f>
        <v>1-3пс/сп</v>
      </c>
      <c r="C160" s="73">
        <f>'[1]ВНУТРЕННИЙ'!C153</f>
        <v>34000</v>
      </c>
      <c r="D160" s="73">
        <f>'[1]ВНУТРЕННИЙ'!D153</f>
        <v>31500</v>
      </c>
      <c r="E160" s="73">
        <f>'[1]ВНУТРЕННИЙ'!E153</f>
        <v>30850</v>
      </c>
      <c r="F160" s="73">
        <f>'[1]ВНУТРЕННИЙ'!F153</f>
        <v>30250</v>
      </c>
      <c r="G160" s="88" t="str">
        <f>'[1]ВНУТРЕННИЙ'!B153</f>
        <v>7,8/10,0/10,4/10,6</v>
      </c>
    </row>
    <row r="161" spans="1:7" s="74" customFormat="1" ht="18" customHeight="1">
      <c r="A161" s="70" t="str">
        <f>'[1]ВНУТРЕННИЙ'!A154</f>
        <v> ф 40х3.5</v>
      </c>
      <c r="B161" s="75" t="str">
        <f>'[1]ВНУТРЕННИЙ'!G154</f>
        <v>1-3пс/сп</v>
      </c>
      <c r="C161" s="73">
        <f>'[1]ВНУТРЕННИЙ'!C154</f>
        <v>33300</v>
      </c>
      <c r="D161" s="73">
        <f>'[1]ВНУТРЕННИЙ'!D154</f>
        <v>30850</v>
      </c>
      <c r="E161" s="73">
        <f>'[1]ВНУТРЕННИЙ'!E154</f>
        <v>30250</v>
      </c>
      <c r="F161" s="73">
        <f>'[1]ВНУТРЕННИЙ'!F154</f>
        <v>29650</v>
      </c>
      <c r="G161" s="88">
        <f>'[1]ВНУТРЕННИЙ'!B154</f>
        <v>10</v>
      </c>
    </row>
    <row r="162" spans="1:7" s="74" customFormat="1" ht="18" customHeight="1">
      <c r="A162" s="70" t="str">
        <f>'[1]ВНУТРЕННИЙ'!A155</f>
        <v>ф 50х3,0</v>
      </c>
      <c r="B162" s="75" t="str">
        <f>'[1]ВНУТРЕННИЙ'!G155</f>
        <v>1-3пс/сп</v>
      </c>
      <c r="C162" s="73">
        <f>'[1]ВНУТРЕННИЙ'!C155</f>
        <v>34000</v>
      </c>
      <c r="D162" s="73" t="str">
        <f>'[1]ВНУТРЕННИЙ'!D155</f>
        <v> </v>
      </c>
      <c r="E162" s="73" t="str">
        <f>'[1]ВНУТРЕННИЙ'!E155</f>
        <v> </v>
      </c>
      <c r="F162" s="73" t="str">
        <f>'[1]ВНУТРЕННИЙ'!F155</f>
        <v> </v>
      </c>
      <c r="G162" s="88">
        <f>'[1]ВНУТРЕННИЙ'!B155</f>
        <v>10</v>
      </c>
    </row>
    <row r="163" spans="1:7" ht="18" customHeight="1">
      <c r="A163" s="70" t="str">
        <f>'[1]ВНУТРЕННИЙ'!A156</f>
        <v>ф 50х3,5</v>
      </c>
      <c r="B163" s="75" t="str">
        <f>'[1]ВНУТРЕННИЙ'!G156</f>
        <v>1-3пс/сп</v>
      </c>
      <c r="C163" s="73">
        <f>'[1]ВНУТРЕННИЙ'!C156</f>
        <v>33600</v>
      </c>
      <c r="D163" s="73">
        <f>'[1]ВНУТРЕННИЙ'!D156</f>
        <v>31100</v>
      </c>
      <c r="E163" s="73">
        <f>'[1]ВНУТРЕННИЙ'!E156</f>
        <v>30500</v>
      </c>
      <c r="F163" s="73">
        <f>'[1]ВНУТРЕННИЙ'!F156</f>
        <v>29900</v>
      </c>
      <c r="G163" s="88" t="str">
        <f>'[1]ВНУТРЕННИЙ'!B156</f>
        <v>7,8/10,0/10,4/10,5</v>
      </c>
    </row>
    <row r="164" spans="1:7" ht="18" customHeight="1">
      <c r="A164" s="70" t="str">
        <f>'[1]ВНУТРЕННИЙ'!A157</f>
        <v>ф 80х4,0</v>
      </c>
      <c r="B164" s="75" t="str">
        <f>'[1]ВНУТРЕННИЙ'!G157</f>
        <v>1-3пс/сп</v>
      </c>
      <c r="C164" s="73">
        <f>'[1]ВНУТРЕННИЙ'!C157</f>
        <v>34000</v>
      </c>
      <c r="D164" s="73">
        <f>'[1]ВНУТРЕННИЙ'!D157</f>
        <v>31500</v>
      </c>
      <c r="E164" s="73">
        <f>'[1]ВНУТРЕННИЙ'!E157</f>
        <v>30850</v>
      </c>
      <c r="F164" s="73">
        <f>'[1]ВНУТРЕННИЙ'!F157</f>
        <v>30250</v>
      </c>
      <c r="G164" s="88">
        <f>'[1]ВНУТРЕННИЙ'!B157</f>
        <v>6</v>
      </c>
    </row>
    <row r="165" spans="1:7" s="98" customFormat="1" ht="18" customHeight="1">
      <c r="A165" s="424" t="s">
        <v>108</v>
      </c>
      <c r="B165" s="425"/>
      <c r="C165" s="425"/>
      <c r="D165" s="425"/>
      <c r="E165" s="425"/>
      <c r="F165" s="425"/>
      <c r="G165" s="426"/>
    </row>
    <row r="166" spans="1:7" ht="18" customHeight="1">
      <c r="A166" s="67" t="s">
        <v>592</v>
      </c>
      <c r="B166" s="73"/>
      <c r="C166" s="73">
        <f>'[1]ВНУТРЕННИЙ'!C158</f>
        <v>56050</v>
      </c>
      <c r="D166" s="73">
        <f>'[1]ВНУТРЕННИЙ'!D158</f>
        <v>51900</v>
      </c>
      <c r="E166" s="73">
        <f>'[1]ВНУТРЕННИЙ'!E158</f>
        <v>50900</v>
      </c>
      <c r="F166" s="73">
        <f>'[1]ВНУТРЕННИЙ'!F158</f>
        <v>49900</v>
      </c>
      <c r="G166" s="88">
        <f>'[1]ВНУТРЕННИЙ'!B158</f>
        <v>6</v>
      </c>
    </row>
    <row r="167" spans="1:7" ht="18" customHeight="1">
      <c r="A167" s="70" t="str">
        <f>'[1]ВНУТРЕННИЙ'!A159</f>
        <v>ф 20х2,8</v>
      </c>
      <c r="B167" s="73"/>
      <c r="C167" s="73">
        <f>'[1]ВНУТРЕННИЙ'!C159</f>
        <v>57700</v>
      </c>
      <c r="D167" s="73">
        <f>'[1]ВНУТРЕННИЙ'!D159</f>
        <v>53400</v>
      </c>
      <c r="E167" s="73" t="str">
        <f>'[1]ВНУТРЕННИЙ'!E159</f>
        <v> </v>
      </c>
      <c r="F167" s="73" t="str">
        <f>'[1]ВНУТРЕННИЙ'!F159</f>
        <v> </v>
      </c>
      <c r="G167" s="88">
        <f>'[1]ВНУТРЕННИЙ'!B159</f>
        <v>6</v>
      </c>
    </row>
    <row r="168" spans="1:7" ht="18" customHeight="1">
      <c r="A168" s="70" t="str">
        <f>'[1]ВНУТРЕННИЙ'!A160</f>
        <v>ф 25х3,2</v>
      </c>
      <c r="B168" s="73"/>
      <c r="C168" s="73">
        <f>'[1]ВНУТРЕННИЙ'!C160</f>
        <v>56050</v>
      </c>
      <c r="D168" s="73">
        <f>'[1]ВНУТРЕННИЙ'!D160</f>
        <v>51900</v>
      </c>
      <c r="E168" s="73">
        <f>'[1]ВНУТРЕННИЙ'!E160</f>
        <v>50900</v>
      </c>
      <c r="F168" s="73">
        <f>'[1]ВНУТРЕННИЙ'!F160</f>
        <v>49900</v>
      </c>
      <c r="G168" s="88">
        <f>'[1]ВНУТРЕННИЙ'!B160</f>
        <v>6.04</v>
      </c>
    </row>
    <row r="169" spans="1:7" ht="18" customHeight="1">
      <c r="A169" s="70" t="str">
        <f>'[1]ВНУТРЕННИЙ'!A161</f>
        <v>ф 32х3,2</v>
      </c>
      <c r="B169" s="73"/>
      <c r="C169" s="73">
        <f>'[1]ВНУТРЕННИЙ'!C161</f>
        <v>56050</v>
      </c>
      <c r="D169" s="73">
        <f>'[1]ВНУТРЕННИЙ'!D161</f>
        <v>51900</v>
      </c>
      <c r="E169" s="73">
        <f>'[1]ВНУТРЕННИЙ'!E161</f>
        <v>50900</v>
      </c>
      <c r="F169" s="73">
        <f>'[1]ВНУТРЕННИЙ'!F161</f>
        <v>49900</v>
      </c>
      <c r="G169" s="88">
        <f>'[1]ВНУТРЕННИЙ'!B161</f>
        <v>6</v>
      </c>
    </row>
    <row r="170" spans="1:7" ht="18" customHeight="1">
      <c r="A170" s="70" t="str">
        <f>'[1]ВНУТРЕННИЙ'!A162</f>
        <v>ф 40х3,5</v>
      </c>
      <c r="B170" s="73"/>
      <c r="C170" s="73">
        <f>'[1]ВНУТРЕННИЙ'!C162</f>
        <v>56050</v>
      </c>
      <c r="D170" s="73">
        <f>'[1]ВНУТРЕННИЙ'!D162</f>
        <v>51900</v>
      </c>
      <c r="E170" s="73">
        <f>'[1]ВНУТРЕННИЙ'!E162</f>
        <v>50900</v>
      </c>
      <c r="F170" s="73">
        <f>'[1]ВНУТРЕННИЙ'!F162</f>
        <v>49900</v>
      </c>
      <c r="G170" s="88">
        <f>'[1]ВНУТРЕННИЙ'!B162</f>
        <v>6</v>
      </c>
    </row>
    <row r="171" spans="1:7" ht="18" customHeight="1">
      <c r="A171" s="70" t="str">
        <f>'[1]ВНУТРЕННИЙ'!A163</f>
        <v>ф 40х4,0</v>
      </c>
      <c r="B171" s="73"/>
      <c r="C171" s="73">
        <f>'[1]ВНУТРЕННИЙ'!C163</f>
        <v>52250</v>
      </c>
      <c r="D171" s="73">
        <f>'[1]ВНУТРЕННИЙ'!D163</f>
        <v>48400</v>
      </c>
      <c r="E171" s="73">
        <f>'[1]ВНУТРЕННИЙ'!E163</f>
        <v>47450</v>
      </c>
      <c r="F171" s="73" t="str">
        <f>'[1]ВНУТРЕННИЙ'!F163</f>
        <v> </v>
      </c>
      <c r="G171" s="88" t="str">
        <f>'[1]ВНУТРЕННИЙ'!B163</f>
        <v>6,0-8,0</v>
      </c>
    </row>
    <row r="172" spans="1:7" ht="18" customHeight="1">
      <c r="A172" s="70" t="str">
        <f>'[1]ВНУТРЕННИЙ'!A164</f>
        <v>ф 50х3,5</v>
      </c>
      <c r="B172" s="1"/>
      <c r="C172" s="73">
        <f>'[1]ВНУТРЕННИЙ'!C164</f>
        <v>56050</v>
      </c>
      <c r="D172" s="73">
        <f>'[1]ВНУТРЕННИЙ'!D164</f>
        <v>51900</v>
      </c>
      <c r="E172" s="73">
        <f>'[1]ВНУТРЕННИЙ'!E164</f>
        <v>50900</v>
      </c>
      <c r="F172" s="73">
        <f>'[1]ВНУТРЕННИЙ'!F164</f>
        <v>49900</v>
      </c>
      <c r="G172" s="88" t="str">
        <f>'[1]ВНУТРЕННИЙ'!B164</f>
        <v>6,0 / 8,0</v>
      </c>
    </row>
    <row r="173" spans="1:7" ht="18" customHeight="1">
      <c r="A173" s="70" t="str">
        <f>'[1]ВНУТРЕННИЙ'!A165</f>
        <v>ф 57х3,5</v>
      </c>
      <c r="B173" s="1"/>
      <c r="C173" s="73">
        <f>'[1]ВНУТРЕННИЙ'!C165</f>
        <v>53850</v>
      </c>
      <c r="D173" s="73">
        <f>'[1]ВНУТРЕННИЙ'!D165</f>
        <v>49850</v>
      </c>
      <c r="E173" s="73">
        <f>'[1]ВНУТРЕННИЙ'!E165</f>
        <v>48850</v>
      </c>
      <c r="F173" s="73">
        <f>'[1]ВНУТРЕННИЙ'!F165</f>
        <v>47900</v>
      </c>
      <c r="G173" s="88" t="str">
        <f>'[1]ВНУТРЕННИЙ'!B165</f>
        <v>6,0 / н/д</v>
      </c>
    </row>
    <row r="174" spans="1:7" ht="18" customHeight="1">
      <c r="A174" s="70" t="str">
        <f>'[1]ВНУТРЕННИЙ'!A166</f>
        <v>ф 76х3,5</v>
      </c>
      <c r="B174" s="1"/>
      <c r="C174" s="73">
        <f>'[1]ВНУТРЕННИЙ'!C166</f>
        <v>53850</v>
      </c>
      <c r="D174" s="73">
        <f>'[1]ВНУТРЕННИЙ'!D166</f>
        <v>49850</v>
      </c>
      <c r="E174" s="73">
        <f>'[1]ВНУТРЕННИЙ'!E166</f>
        <v>48850</v>
      </c>
      <c r="F174" s="73">
        <f>'[1]ВНУТРЕННИЙ'!F166</f>
        <v>47900</v>
      </c>
      <c r="G174" s="88">
        <f>'[1]ВНУТРЕННИЙ'!B166</f>
        <v>6</v>
      </c>
    </row>
    <row r="175" spans="1:7" s="74" customFormat="1" ht="18" customHeight="1">
      <c r="A175" s="70" t="str">
        <f>'[1]ВНУТРЕННИЙ'!A167</f>
        <v>ф 89х3,5</v>
      </c>
      <c r="B175" s="1"/>
      <c r="C175" s="73">
        <f>'[1]ВНУТРЕННИЙ'!C167</f>
        <v>53850</v>
      </c>
      <c r="D175" s="73">
        <f>'[1]ВНУТРЕННИЙ'!D167</f>
        <v>49850</v>
      </c>
      <c r="E175" s="73">
        <f>'[1]ВНУТРЕННИЙ'!E167</f>
        <v>48850</v>
      </c>
      <c r="F175" s="73">
        <f>'[1]ВНУТРЕННИЙ'!F167</f>
        <v>47900</v>
      </c>
      <c r="G175" s="88" t="str">
        <f>'[1]ВНУТРЕННИЙ'!B167</f>
        <v>6,0/7,8/8,0</v>
      </c>
    </row>
    <row r="176" spans="1:7" ht="18" customHeight="1">
      <c r="A176" s="70" t="str">
        <f>'[1]ВНУТРЕННИЙ'!A169</f>
        <v>ф 108х3,5</v>
      </c>
      <c r="B176" s="1"/>
      <c r="C176" s="73">
        <f>'[1]ВНУТРЕННИЙ'!C169</f>
        <v>53850</v>
      </c>
      <c r="D176" s="73">
        <f>'[1]ВНУТРЕННИЙ'!D169</f>
        <v>49850</v>
      </c>
      <c r="E176" s="73">
        <f>'[1]ВНУТРЕННИЙ'!E169</f>
        <v>48850</v>
      </c>
      <c r="F176" s="73">
        <f>'[1]ВНУТРЕННИЙ'!F169</f>
        <v>47900</v>
      </c>
      <c r="G176" s="88" t="str">
        <f>'[1]ВНУТРЕННИЙ'!B169</f>
        <v>6,0 / 8,0</v>
      </c>
    </row>
    <row r="177" spans="1:7" s="98" customFormat="1" ht="18" customHeight="1">
      <c r="A177" s="422" t="s">
        <v>98</v>
      </c>
      <c r="B177" s="422"/>
      <c r="C177" s="422"/>
      <c r="D177" s="422"/>
      <c r="E177" s="422"/>
      <c r="F177" s="422"/>
      <c r="G177" s="422"/>
    </row>
    <row r="178" spans="1:7" s="72" customFormat="1" ht="18" customHeight="1">
      <c r="A178" s="295" t="str">
        <f>'[1]ВНУТРЕННИЙ'!A170</f>
        <v>Труба эл. свар. ф 57х3,0</v>
      </c>
      <c r="B178" s="75" t="str">
        <f>'[1]ВНУТРЕННИЙ'!G170</f>
        <v>ст 20</v>
      </c>
      <c r="C178" s="73">
        <f>'[1]ВНУТРЕННИЙ'!C170</f>
        <v>33750</v>
      </c>
      <c r="D178" s="73">
        <f>'[1]ВНУТРЕННИЙ'!D170</f>
        <v>31250</v>
      </c>
      <c r="E178" s="73">
        <f>'[1]ВНУТРЕННИЙ'!E170</f>
        <v>30650</v>
      </c>
      <c r="F178" s="73">
        <f>'[1]ВНУТРЕННИЙ'!F170</f>
        <v>30050</v>
      </c>
      <c r="G178" s="88">
        <f>'[1]ВНУТРЕННИЙ'!B170</f>
        <v>10</v>
      </c>
    </row>
    <row r="179" spans="1:7" ht="18" customHeight="1">
      <c r="A179" s="70" t="str">
        <f>'[1]ВНУТРЕННИЙ'!A171</f>
        <v>ф 57х3,5</v>
      </c>
      <c r="B179" s="75" t="str">
        <f>'[1]ВНУТРЕННИЙ'!G171</f>
        <v>3пс/3пс-5</v>
      </c>
      <c r="C179" s="73">
        <f>'[1]ВНУТРЕННИЙ'!C171</f>
        <v>33650</v>
      </c>
      <c r="D179" s="73">
        <f>'[1]ВНУТРЕННИЙ'!D171</f>
        <v>31150</v>
      </c>
      <c r="E179" s="73">
        <f>'[1]ВНУТРЕННИЙ'!E171</f>
        <v>30550</v>
      </c>
      <c r="F179" s="73">
        <f>'[1]ВНУТРЕННИЙ'!F171</f>
        <v>29950</v>
      </c>
      <c r="G179" s="88" t="str">
        <f>'[1]ВНУТРЕННИЙ'!B171</f>
        <v>9,0/10,0/11,2/11,8</v>
      </c>
    </row>
    <row r="180" spans="1:7" ht="18" customHeight="1">
      <c r="A180" s="70" t="str">
        <f>'[1]ВНУТРЕННИЙ'!A172</f>
        <v>ф 76х3,0</v>
      </c>
      <c r="B180" s="75" t="str">
        <f>'[1]ВНУТРЕННИЙ'!G172</f>
        <v> </v>
      </c>
      <c r="C180" s="73">
        <f>'[1]ВНУТРЕННИЙ'!C172</f>
        <v>33750</v>
      </c>
      <c r="D180" s="73" t="str">
        <f>'[1]ВНУТРЕННИЙ'!D172</f>
        <v> </v>
      </c>
      <c r="E180" s="73" t="str">
        <f>'[1]ВНУТРЕННИЙ'!E172</f>
        <v> </v>
      </c>
      <c r="F180" s="73" t="str">
        <f>'[1]ВНУТРЕННИЙ'!F172</f>
        <v> </v>
      </c>
      <c r="G180" s="88">
        <f>'[1]ВНУТРЕННИЙ'!B172</f>
        <v>10</v>
      </c>
    </row>
    <row r="181" spans="1:7" ht="18" customHeight="1">
      <c r="A181" s="70" t="str">
        <f>'[1]ВНУТРЕННИЙ'!A173</f>
        <v>ф 76х3,0</v>
      </c>
      <c r="B181" s="75" t="str">
        <f>'[1]ВНУТРЕННИЙ'!G173</f>
        <v> </v>
      </c>
      <c r="C181" s="73">
        <f>'[1]ВНУТРЕННИЙ'!C173</f>
        <v>33750</v>
      </c>
      <c r="D181" s="73" t="str">
        <f>'[1]ВНУТРЕННИЙ'!D173</f>
        <v> </v>
      </c>
      <c r="E181" s="73" t="str">
        <f>'[1]ВНУТРЕННИЙ'!E173</f>
        <v> </v>
      </c>
      <c r="F181" s="73" t="str">
        <f>'[1]ВНУТРЕННИЙ'!F173</f>
        <v> </v>
      </c>
      <c r="G181" s="88">
        <f>'[1]ВНУТРЕННИЙ'!B173</f>
        <v>10</v>
      </c>
    </row>
    <row r="182" spans="1:7" ht="18" customHeight="1">
      <c r="A182" s="70" t="str">
        <f>'[1]ВНУТРЕННИЙ'!A174</f>
        <v>ф 76х3,5</v>
      </c>
      <c r="B182" s="75" t="str">
        <f>'[1]ВНУТРЕННИЙ'!G174</f>
        <v>3пс/3пс-5</v>
      </c>
      <c r="C182" s="73">
        <f>'[1]ВНУТРЕННИЙ'!C174</f>
        <v>33750</v>
      </c>
      <c r="D182" s="73">
        <f>'[1]ВНУТРЕННИЙ'!D174</f>
        <v>31250</v>
      </c>
      <c r="E182" s="73">
        <f>'[1]ВНУТРЕННИЙ'!E174</f>
        <v>30650</v>
      </c>
      <c r="F182" s="73">
        <f>'[1]ВНУТРЕННИЙ'!F174</f>
        <v>30050</v>
      </c>
      <c r="G182" s="88" t="str">
        <f>'[1]ВНУТРЕННИЙ'!B174</f>
        <v>9,0/10,0/10,4/11,2/11,7</v>
      </c>
    </row>
    <row r="183" spans="1:7" ht="18" customHeight="1">
      <c r="A183" s="70" t="str">
        <f>'[1]ВНУТРЕННИЙ'!A175</f>
        <v>ф 76х3,5</v>
      </c>
      <c r="B183" s="75" t="str">
        <f>'[1]ВНУТРЕННИЙ'!G175</f>
        <v> </v>
      </c>
      <c r="C183" s="73">
        <f>'[1]ВНУТРЕННИЙ'!C175</f>
        <v>33750</v>
      </c>
      <c r="D183" s="73">
        <f>'[1]ВНУТРЕННИЙ'!D175</f>
        <v>31250</v>
      </c>
      <c r="E183" s="73" t="str">
        <f>'[1]ВНУТРЕННИЙ'!E175</f>
        <v> </v>
      </c>
      <c r="F183" s="73" t="str">
        <f>'[1]ВНУТРЕННИЙ'!F175</f>
        <v> </v>
      </c>
      <c r="G183" s="88">
        <f>'[1]ВНУТРЕННИЙ'!B175</f>
        <v>10</v>
      </c>
    </row>
    <row r="184" spans="1:7" ht="18" customHeight="1">
      <c r="A184" s="70" t="str">
        <f>'[1]ВНУТРЕННИЙ'!A176</f>
        <v>ф 89х3,5</v>
      </c>
      <c r="B184" s="75" t="str">
        <f>'[1]ВНУТРЕННИЙ'!G176</f>
        <v>3пс</v>
      </c>
      <c r="C184" s="73">
        <f>'[1]ВНУТРЕННИЙ'!C176</f>
        <v>33650</v>
      </c>
      <c r="D184" s="73">
        <f>'[1]ВНУТРЕННИЙ'!D176</f>
        <v>31150</v>
      </c>
      <c r="E184" s="73">
        <f>'[1]ВНУТРЕННИЙ'!E176</f>
        <v>30550</v>
      </c>
      <c r="F184" s="73">
        <f>'[1]ВНУТРЕННИЙ'!F176</f>
        <v>29990</v>
      </c>
      <c r="G184" s="88" t="str">
        <f>'[1]ВНУТРЕННИЙ'!B176</f>
        <v>9,0/10,4/11,0/11,2/11,7</v>
      </c>
    </row>
    <row r="185" spans="1:7" ht="18" customHeight="1">
      <c r="A185" s="70" t="str">
        <f>'[1]ВНУТРЕННИЙ'!A177</f>
        <v>ф 102х3,0</v>
      </c>
      <c r="B185" s="75" t="str">
        <f>'[1]ВНУТРЕННИЙ'!G177</f>
        <v> </v>
      </c>
      <c r="C185" s="73">
        <f>'[1]ВНУТРЕННИЙ'!C177</f>
        <v>33750</v>
      </c>
      <c r="D185" s="73">
        <f>'[1]ВНУТРЕННИЙ'!D177</f>
        <v>31250</v>
      </c>
      <c r="E185" s="73" t="str">
        <f>'[1]ВНУТРЕННИЙ'!E177</f>
        <v> </v>
      </c>
      <c r="F185" s="73" t="str">
        <f>'[1]ВНУТРЕННИЙ'!F177</f>
        <v> </v>
      </c>
      <c r="G185" s="88">
        <f>'[1]ВНУТРЕННИЙ'!B177</f>
        <v>10</v>
      </c>
    </row>
    <row r="186" spans="1:7" ht="18" customHeight="1">
      <c r="A186" s="70" t="str">
        <f>'[1]ВНУТРЕННИЙ'!A178</f>
        <v>ф 102х3,5</v>
      </c>
      <c r="B186" s="75" t="str">
        <f>'[1]ВНУТРЕННИЙ'!G178</f>
        <v>3пс</v>
      </c>
      <c r="C186" s="73">
        <f>'[1]ВНУТРЕННИЙ'!C178</f>
        <v>33750</v>
      </c>
      <c r="D186" s="73">
        <f>'[1]ВНУТРЕННИЙ'!D178</f>
        <v>31250</v>
      </c>
      <c r="E186" s="73">
        <f>'[1]ВНУТРЕННИЙ'!E178</f>
        <v>30650</v>
      </c>
      <c r="F186" s="73">
        <f>'[1]ВНУТРЕННИЙ'!F178</f>
        <v>30050</v>
      </c>
      <c r="G186" s="88">
        <f>'[1]ВНУТРЕННИЙ'!B178</f>
        <v>10</v>
      </c>
    </row>
    <row r="187" spans="1:7" ht="18" customHeight="1">
      <c r="A187" s="70" t="str">
        <f>'[1]ВНУТРЕННИЙ'!A179</f>
        <v>ф 108х3,5</v>
      </c>
      <c r="B187" s="75" t="str">
        <f>'[1]ВНУТРЕННИЙ'!G179</f>
        <v>3пс , ст 10 </v>
      </c>
      <c r="C187" s="73">
        <f>'[1]ВНУТРЕННИЙ'!C179</f>
        <v>33700</v>
      </c>
      <c r="D187" s="73">
        <f>'[1]ВНУТРЕННИЙ'!D179</f>
        <v>31200</v>
      </c>
      <c r="E187" s="73">
        <f>'[1]ВНУТРЕННИЙ'!E179</f>
        <v>30600</v>
      </c>
      <c r="F187" s="73">
        <f>'[1]ВНУТРЕННИЙ'!F179</f>
        <v>29990</v>
      </c>
      <c r="G187" s="88">
        <f>'[1]ВНУТРЕННИЙ'!B179</f>
        <v>10</v>
      </c>
    </row>
    <row r="188" spans="1:7" ht="18" customHeight="1">
      <c r="A188" s="70" t="str">
        <f>'[1]ВНУТРЕННИЙ'!A180</f>
        <v>ф 114х3,5</v>
      </c>
      <c r="B188" s="75" t="str">
        <f>'[1]ВНУТРЕННИЙ'!G180</f>
        <v>3сп</v>
      </c>
      <c r="C188" s="73">
        <f>'[1]ВНУТРЕННИЙ'!C180</f>
        <v>34300</v>
      </c>
      <c r="D188" s="73" t="str">
        <f>'[1]ВНУТРЕННИЙ'!D180</f>
        <v> </v>
      </c>
      <c r="E188" s="73" t="str">
        <f>'[1]ВНУТРЕННИЙ'!E180</f>
        <v> </v>
      </c>
      <c r="F188" s="73" t="str">
        <f>'[1]ВНУТРЕННИЙ'!F180</f>
        <v> </v>
      </c>
      <c r="G188" s="88">
        <f>'[1]ВНУТРЕННИЙ'!B180</f>
        <v>11</v>
      </c>
    </row>
    <row r="189" spans="1:7" ht="18" customHeight="1">
      <c r="A189" s="70" t="str">
        <f>'[1]ВНУТРЕННИЙ'!A181</f>
        <v>ф 133х4,5</v>
      </c>
      <c r="B189" s="75" t="str">
        <f>'[1]ВНУТРЕННИЙ'!G181</f>
        <v> </v>
      </c>
      <c r="C189" s="73" t="str">
        <f>'[1]ВНУТРЕННИЙ'!C181</f>
        <v>-</v>
      </c>
      <c r="D189" s="73" t="str">
        <f>'[1]ВНУТРЕННИЙ'!D181</f>
        <v> </v>
      </c>
      <c r="E189" s="73" t="str">
        <f>'[1]ВНУТРЕННИЙ'!E181</f>
        <v> </v>
      </c>
      <c r="F189" s="73" t="str">
        <f>'[1]ВНУТРЕННИЙ'!F181</f>
        <v> </v>
      </c>
      <c r="G189" s="88">
        <f>'[1]ВНУТРЕННИЙ'!B181</f>
        <v>11.6</v>
      </c>
    </row>
    <row r="190" spans="1:7" ht="18" customHeight="1">
      <c r="A190" s="70" t="str">
        <f>'[1]ВНУТРЕННИЙ'!A182</f>
        <v>ф 159х4,0</v>
      </c>
      <c r="B190" s="75" t="str">
        <f>'[1]ВНУТРЕННИЙ'!G182</f>
        <v> </v>
      </c>
      <c r="C190" s="73">
        <f>'[1]ВНУТРЕННИЙ'!C182</f>
        <v>35500</v>
      </c>
      <c r="D190" s="73">
        <f>'[1]ВНУТРЕННИЙ'!D182</f>
        <v>32900</v>
      </c>
      <c r="E190" s="73">
        <f>'[1]ВНУТРЕННИЙ'!E182</f>
        <v>32250</v>
      </c>
      <c r="F190" s="73">
        <f>'[1]ВНУТРЕННИЙ'!F182</f>
        <v>31600</v>
      </c>
      <c r="G190" s="88">
        <f>'[1]ВНУТРЕННИЙ'!B182</f>
        <v>10</v>
      </c>
    </row>
    <row r="191" spans="1:7" ht="18" customHeight="1">
      <c r="A191" s="70" t="str">
        <f>'[1]ВНУТРЕННИЙ'!A183</f>
        <v>ф 159х4,5</v>
      </c>
      <c r="B191" s="75" t="str">
        <f>'[1]ВНУТРЕННИЙ'!G183</f>
        <v>ст3</v>
      </c>
      <c r="C191" s="73">
        <f>'[1]ВНУТРЕННИЙ'!C183</f>
        <v>35500</v>
      </c>
      <c r="D191" s="73">
        <f>'[1]ВНУТРЕННИЙ'!D183</f>
        <v>32900</v>
      </c>
      <c r="E191" s="73">
        <f>'[1]ВНУТРЕННИЙ'!E183</f>
        <v>32250</v>
      </c>
      <c r="F191" s="73">
        <f>'[1]ВНУТРЕННИЙ'!F183</f>
        <v>31600</v>
      </c>
      <c r="G191" s="88">
        <f>'[1]ВНУТРЕННИЙ'!B183</f>
        <v>11.6</v>
      </c>
    </row>
    <row r="192" spans="1:7" s="74" customFormat="1" ht="18" customHeight="1">
      <c r="A192" s="70" t="str">
        <f>'[1]ВНУТРЕННИЙ'!A184</f>
        <v>ф 159х5,0</v>
      </c>
      <c r="B192" s="75" t="str">
        <f>'[1]ВНУТРЕННИЙ'!G184</f>
        <v>3пс</v>
      </c>
      <c r="C192" s="73" t="str">
        <f>'[1]ВНУТРЕННИЙ'!C184</f>
        <v>-</v>
      </c>
      <c r="D192" s="73" t="str">
        <f>'[1]ВНУТРЕННИЙ'!D184</f>
        <v> </v>
      </c>
      <c r="E192" s="73" t="str">
        <f>'[1]ВНУТРЕННИЙ'!E184</f>
        <v> </v>
      </c>
      <c r="F192" s="73" t="str">
        <f>'[1]ВНУТРЕННИЙ'!F184</f>
        <v> </v>
      </c>
      <c r="G192" s="88" t="str">
        <f>'[1]ВНУТРЕННИЙ'!B184</f>
        <v>11,7 с н/м</v>
      </c>
    </row>
    <row r="193" spans="1:7" s="74" customFormat="1" ht="18" customHeight="1">
      <c r="A193" s="70" t="str">
        <f>'[1]ВНУТРЕННИЙ'!A185</f>
        <v>ф 219х6,0</v>
      </c>
      <c r="B193" s="75" t="str">
        <f>'[1]ВНУТРЕННИЙ'!G185</f>
        <v>3пс</v>
      </c>
      <c r="C193" s="73" t="str">
        <f>'[1]ВНУТРЕННИЙ'!C185</f>
        <v>-</v>
      </c>
      <c r="D193" s="73" t="str">
        <f>'[1]ВНУТРЕННИЙ'!D185</f>
        <v> </v>
      </c>
      <c r="E193" s="73" t="str">
        <f>'[1]ВНУТРЕННИЙ'!E185</f>
        <v> </v>
      </c>
      <c r="F193" s="73" t="str">
        <f>'[1]ВНУТРЕННИЙ'!F185</f>
        <v> </v>
      </c>
      <c r="G193" s="88" t="str">
        <f>'[1]ВНУТРЕННИЙ'!B185</f>
        <v>11,7 с н/м</v>
      </c>
    </row>
    <row r="194" spans="1:7" s="102" customFormat="1" ht="18" customHeight="1">
      <c r="A194" s="422" t="s">
        <v>282</v>
      </c>
      <c r="B194" s="422"/>
      <c r="C194" s="422"/>
      <c r="D194" s="422"/>
      <c r="E194" s="422"/>
      <c r="F194" s="422"/>
      <c r="G194" s="422"/>
    </row>
    <row r="195" spans="1:7" s="74" customFormat="1" ht="18" customHeight="1">
      <c r="A195" s="70" t="s">
        <v>283</v>
      </c>
      <c r="B195" s="75" t="str">
        <f>'[1]ВНУТРЕННИЙ'!G186</f>
        <v>ст 20</v>
      </c>
      <c r="C195" s="73">
        <f>'[1]ВНУТРЕННИЙ'!C186</f>
        <v>35400</v>
      </c>
      <c r="D195" s="73"/>
      <c r="E195" s="73"/>
      <c r="F195" s="73"/>
      <c r="G195" s="88"/>
    </row>
    <row r="196" spans="1:7" s="103" customFormat="1" ht="18" customHeight="1">
      <c r="A196" s="422" t="s">
        <v>99</v>
      </c>
      <c r="B196" s="422"/>
      <c r="C196" s="422"/>
      <c r="D196" s="422"/>
      <c r="E196" s="422"/>
      <c r="F196" s="422"/>
      <c r="G196" s="422"/>
    </row>
    <row r="197" spans="1:7" ht="18" customHeight="1">
      <c r="A197" s="297" t="str">
        <f>'[1]ВНУТРЕННИЙ'!A187</f>
        <v>Труба п/ов.   40х20х1.2</v>
      </c>
      <c r="B197" s="75" t="str">
        <f>'[1]ВНУТРЕННИЙ'!G187</f>
        <v>1 пс</v>
      </c>
      <c r="C197" s="73" t="str">
        <f>'[1]ВНУТРЕННИЙ'!C187</f>
        <v>от пачки</v>
      </c>
      <c r="D197" s="73">
        <f>'[1]ВНУТРЕННИЙ'!D187</f>
        <v>38800</v>
      </c>
      <c r="E197" s="73">
        <f>'[1]ВНУТРЕННИЙ'!E187</f>
        <v>38500</v>
      </c>
      <c r="F197" s="73" t="str">
        <f>'[1]ВНУТРЕННИЙ'!F187</f>
        <v> </v>
      </c>
      <c r="G197" s="75">
        <f>'[1]ВНУТРЕННИЙ'!B187</f>
        <v>5.9</v>
      </c>
    </row>
    <row r="198" spans="1:7" ht="18" customHeight="1">
      <c r="A198" s="89" t="str">
        <f>'[1]ВНУТРЕННИЙ'!A188</f>
        <v>40х20х1,2</v>
      </c>
      <c r="B198" s="75" t="str">
        <f>'[1]ВНУТРЕННИЙ'!G188</f>
        <v>1/2пс</v>
      </c>
      <c r="C198" s="73" t="str">
        <f>'[1]ВНУТРЕННИЙ'!C188</f>
        <v>от пачки</v>
      </c>
      <c r="D198" s="73">
        <f>'[1]ВНУТРЕННИЙ'!D188</f>
        <v>28500</v>
      </c>
      <c r="E198" s="73">
        <f>'[1]ВНУТРЕННИЙ'!E188</f>
        <v>28500</v>
      </c>
      <c r="F198" s="73" t="str">
        <f>'[1]ВНУТРЕННИЙ'!F188</f>
        <v> </v>
      </c>
      <c r="G198" s="75">
        <f>'[1]ВНУТРЕННИЙ'!B188</f>
        <v>5.9</v>
      </c>
    </row>
    <row r="199" spans="1:7" s="74" customFormat="1" ht="18" customHeight="1">
      <c r="A199" s="89" t="str">
        <f>'[1]ВНУТРЕННИЙ'!A189</f>
        <v>Труба овал.  30х15х1.2</v>
      </c>
      <c r="B199" s="75" t="str">
        <f>'[1]ВНУТРЕННИЙ'!G189</f>
        <v>1 пс / 08пс</v>
      </c>
      <c r="C199" s="73" t="str">
        <f>'[1]ВНУТРЕННИЙ'!C189</f>
        <v>от пачки</v>
      </c>
      <c r="D199" s="73">
        <f>'[1]ВНУТРЕННИЙ'!D189</f>
        <v>38800</v>
      </c>
      <c r="E199" s="73">
        <f>'[1]ВНУТРЕННИЙ'!E189</f>
        <v>38500</v>
      </c>
      <c r="F199" s="73" t="str">
        <f>'[1]ВНУТРЕННИЙ'!F189</f>
        <v> </v>
      </c>
      <c r="G199" s="75">
        <f>'[1]ВНУТРЕННИЙ'!B189</f>
        <v>5.9</v>
      </c>
    </row>
    <row r="200" spans="1:7" ht="18" customHeight="1">
      <c r="A200" s="89" t="str">
        <f>'[1]ВНУТРЕННИЙ'!A190</f>
        <v>30х15х1.5</v>
      </c>
      <c r="B200" s="75" t="str">
        <f>'[1]ВНУТРЕННИЙ'!G190</f>
        <v>1пс / 08пс</v>
      </c>
      <c r="C200" s="73" t="str">
        <f>'[1]ВНУТРЕННИЙ'!C190</f>
        <v>от пачки</v>
      </c>
      <c r="D200" s="73">
        <f>'[1]ВНУТРЕННИЙ'!D190</f>
        <v>38800</v>
      </c>
      <c r="E200" s="73">
        <f>'[1]ВНУТРЕННИЙ'!E190</f>
        <v>38500</v>
      </c>
      <c r="F200" s="73" t="str">
        <f>'[1]ВНУТРЕННИЙ'!F190</f>
        <v> </v>
      </c>
      <c r="G200" s="75">
        <f>'[1]ВНУТРЕННИЙ'!B190</f>
        <v>5.9</v>
      </c>
    </row>
    <row r="201" spans="1:7" ht="18" customHeight="1">
      <c r="A201" s="89" t="str">
        <f>'[1]ВНУТРЕННИЙ'!A191</f>
        <v>г/к травл. 30х15х1.5</v>
      </c>
      <c r="B201" s="75" t="str">
        <f>'[1]ВНУТРЕННИЙ'!G191</f>
        <v>1пс </v>
      </c>
      <c r="C201" s="73" t="str">
        <f>'[1]ВНУТРЕННИЙ'!C191</f>
        <v>от пачки</v>
      </c>
      <c r="D201" s="73">
        <f>'[1]ВНУТРЕННИЙ'!D191</f>
        <v>37200</v>
      </c>
      <c r="E201" s="73">
        <f>'[1]ВНУТРЕННИЙ'!E191</f>
        <v>36900</v>
      </c>
      <c r="F201" s="73" t="str">
        <f>'[1]ВНУТРЕННИЙ'!F191</f>
        <v> </v>
      </c>
      <c r="G201" s="75">
        <f>'[1]ВНУТРЕННИЙ'!B191</f>
        <v>6</v>
      </c>
    </row>
    <row r="202" spans="1:7" s="98" customFormat="1" ht="18" customHeight="1">
      <c r="A202" s="422" t="s">
        <v>100</v>
      </c>
      <c r="B202" s="422"/>
      <c r="C202" s="422"/>
      <c r="D202" s="422"/>
      <c r="E202" s="422"/>
      <c r="F202" s="422"/>
      <c r="G202" s="422"/>
    </row>
    <row r="203" spans="1:7" s="72" customFormat="1" ht="18" customHeight="1">
      <c r="A203" s="295" t="str">
        <f>'[1]ВНУТРЕННИЙ'!A192</f>
        <v>Трубы проф.  15х15х1,2</v>
      </c>
      <c r="B203" s="40" t="str">
        <f>'[1]ВНУТРЕННИЙ'!G192</f>
        <v>1пс</v>
      </c>
      <c r="C203" s="40">
        <f>'[1]ВНУТРЕННИЙ'!C192</f>
        <v>44150</v>
      </c>
      <c r="D203" s="40">
        <f>'[1]ВНУТРЕННИЙ'!D192</f>
        <v>40900</v>
      </c>
      <c r="E203" s="40">
        <f>'[1]ВНУТРЕННИЙ'!E192</f>
        <v>40100</v>
      </c>
      <c r="F203" s="40">
        <f>'[1]ВНУТРЕННИЙ'!F192</f>
        <v>39300</v>
      </c>
      <c r="G203" s="90">
        <f>'[1]ВНУТРЕННИЙ'!B192</f>
        <v>6</v>
      </c>
    </row>
    <row r="204" spans="1:7" s="72" customFormat="1" ht="18" customHeight="1">
      <c r="A204" s="70" t="str">
        <f>'[1]ВНУТРЕННИЙ'!A193</f>
        <v>15х15х1,5</v>
      </c>
      <c r="B204" s="40" t="str">
        <f>'[1]ВНУТРЕННИЙ'!G193</f>
        <v>1пс</v>
      </c>
      <c r="C204" s="40">
        <f>'[1]ВНУТРЕННИЙ'!C193</f>
        <v>43150</v>
      </c>
      <c r="D204" s="40">
        <f>'[1]ВНУТРЕННИЙ'!D193</f>
        <v>39950</v>
      </c>
      <c r="E204" s="40">
        <f>'[1]ВНУТРЕННИЙ'!E193</f>
        <v>39150</v>
      </c>
      <c r="F204" s="40">
        <f>'[1]ВНУТРЕННИЙ'!F193</f>
        <v>38400</v>
      </c>
      <c r="G204" s="90" t="str">
        <f>'[1]ВНУТРЕННИЙ'!B193</f>
        <v>5,9 / 6,0</v>
      </c>
    </row>
    <row r="205" spans="1:7" s="72" customFormat="1" ht="18" customHeight="1">
      <c r="A205" s="70" t="str">
        <f>'[1]ВНУТРЕННИЙ'!A194</f>
        <v>г/к в кор. 15х15х1,5</v>
      </c>
      <c r="B205" s="40" t="str">
        <f>'[1]ВНУТРЕННИЙ'!G194</f>
        <v>1пс</v>
      </c>
      <c r="C205" s="40">
        <f>'[1]ВНУТРЕННИЙ'!C194</f>
        <v>40800</v>
      </c>
      <c r="D205" s="40">
        <f>'[1]ВНУТРЕННИЙ'!D194</f>
        <v>37800</v>
      </c>
      <c r="E205" s="40">
        <f>'[1]ВНУТРЕННИЙ'!E194</f>
        <v>37050</v>
      </c>
      <c r="F205" s="40">
        <f>'[1]ВНУТРЕННИЙ'!F194</f>
        <v>36300</v>
      </c>
      <c r="G205" s="90">
        <f>'[1]ВНУТРЕННИЙ'!B194</f>
        <v>6</v>
      </c>
    </row>
    <row r="206" spans="1:7" s="72" customFormat="1" ht="18" customHeight="1">
      <c r="A206" s="70" t="str">
        <f>'[1]ВНУТРЕННИЙ'!A195</f>
        <v>г/к травл. в кор. 15х15х1,5</v>
      </c>
      <c r="B206" s="40" t="str">
        <f>'[1]ВНУТРЕННИЙ'!G195</f>
        <v>1пс</v>
      </c>
      <c r="C206" s="40">
        <f>'[1]ВНУТРЕННИЙ'!C195</f>
        <v>41250</v>
      </c>
      <c r="D206" s="40">
        <f>'[1]ВНУТРЕННИЙ'!D195</f>
        <v>38200</v>
      </c>
      <c r="E206" s="40">
        <f>'[1]ВНУТРЕННИЙ'!E195</f>
        <v>37450</v>
      </c>
      <c r="F206" s="40">
        <f>'[1]ВНУТРЕННИЙ'!F195</f>
        <v>36750</v>
      </c>
      <c r="G206" s="90">
        <f>'[1]ВНУТРЕННИЙ'!B195</f>
        <v>6</v>
      </c>
    </row>
    <row r="207" spans="1:7" s="72" customFormat="1" ht="18" customHeight="1">
      <c r="A207" s="70" t="str">
        <f>'[1]ВНУТРЕННИЙ'!A197</f>
        <v>20х20х1,2</v>
      </c>
      <c r="B207" s="40" t="str">
        <f>'[1]ВНУТРЕННИЙ'!G197</f>
        <v>1пс</v>
      </c>
      <c r="C207" s="40">
        <f>'[1]ВНУТРЕННИЙ'!C197</f>
        <v>43500</v>
      </c>
      <c r="D207" s="40">
        <f>'[1]ВНУТРЕННИЙ'!D197</f>
        <v>40300</v>
      </c>
      <c r="E207" s="40">
        <f>'[1]ВНУТРЕННИЙ'!E197</f>
        <v>39500</v>
      </c>
      <c r="F207" s="40">
        <f>'[1]ВНУТРЕННИЙ'!F197</f>
        <v>38700</v>
      </c>
      <c r="G207" s="90" t="str">
        <f>'[1]ВНУТРЕННИЙ'!B197</f>
        <v>5,9 / 6,0</v>
      </c>
    </row>
    <row r="208" spans="1:7" s="72" customFormat="1" ht="18" customHeight="1">
      <c r="A208" s="70" t="str">
        <f>'[1]ВНУТРЕННИЙ'!A198</f>
        <v>20х20х1,5</v>
      </c>
      <c r="B208" s="40" t="str">
        <f>'[1]ВНУТРЕННИЙ'!G198</f>
        <v>1пс </v>
      </c>
      <c r="C208" s="40">
        <f>'[1]ВНУТРЕННИЙ'!C198</f>
        <v>43450</v>
      </c>
      <c r="D208" s="40">
        <f>'[1]ВНУТРЕННИЙ'!D198</f>
        <v>40300</v>
      </c>
      <c r="E208" s="40">
        <f>'[1]ВНУТРЕННИЙ'!E198</f>
        <v>39500</v>
      </c>
      <c r="F208" s="40">
        <f>'[1]ВНУТРЕННИЙ'!F198</f>
        <v>38700</v>
      </c>
      <c r="G208" s="90">
        <f>'[1]ВНУТРЕННИЙ'!B198</f>
        <v>5.9</v>
      </c>
    </row>
    <row r="209" spans="1:7" s="72" customFormat="1" ht="18" customHeight="1">
      <c r="A209" s="70" t="str">
        <f>'[1]ВНУТРЕННИЙ'!A199</f>
        <v>г/к  20х20х1,5</v>
      </c>
      <c r="B209" s="40" t="str">
        <f>'[1]ВНУТРЕННИЙ'!G199</f>
        <v>1пс</v>
      </c>
      <c r="C209" s="40">
        <f>'[1]ВНУТРЕННИЙ'!C199</f>
        <v>39100</v>
      </c>
      <c r="D209" s="40">
        <f>'[1]ВНУТРЕННИЙ'!D199</f>
        <v>36200</v>
      </c>
      <c r="E209" s="40">
        <f>'[1]ВНУТРЕННИЙ'!E199</f>
        <v>35500</v>
      </c>
      <c r="F209" s="40">
        <f>'[1]ВНУТРЕННИЙ'!F199</f>
        <v>34800</v>
      </c>
      <c r="G209" s="90">
        <f>'[1]ВНУТРЕННИЙ'!B199</f>
        <v>5.9</v>
      </c>
    </row>
    <row r="210" spans="1:7" s="72" customFormat="1" ht="18" customHeight="1">
      <c r="A210" s="70" t="str">
        <f>'[1]ВНУТРЕННИЙ'!A200</f>
        <v>г/к травл. в кор. 20х20х1,5</v>
      </c>
      <c r="B210" s="40" t="str">
        <f>'[1]ВНУТРЕННИЙ'!G200</f>
        <v>1пс</v>
      </c>
      <c r="C210" s="40">
        <f>'[1]ВНУТРЕННИЙ'!C200</f>
        <v>41250</v>
      </c>
      <c r="D210" s="40">
        <f>'[1]ВНУТРЕННИЙ'!D200</f>
        <v>38200</v>
      </c>
      <c r="E210" s="40">
        <f>'[1]ВНУТРЕННИЙ'!E200</f>
        <v>37450</v>
      </c>
      <c r="F210" s="40">
        <f>'[1]ВНУТРЕННИЙ'!F200</f>
        <v>36750</v>
      </c>
      <c r="G210" s="90">
        <f>'[1]ВНУТРЕННИЙ'!B200</f>
        <v>6</v>
      </c>
    </row>
    <row r="211" spans="1:7" s="72" customFormat="1" ht="18" customHeight="1">
      <c r="A211" s="70" t="str">
        <f>'[1]ВНУТРЕННИЙ'!A201</f>
        <v>  20х20х2,0</v>
      </c>
      <c r="B211" s="40" t="str">
        <f>'[1]ВНУТРЕННИЙ'!G201</f>
        <v>1пс</v>
      </c>
      <c r="C211" s="40">
        <f>'[1]ВНУТРЕННИЙ'!C201</f>
        <v>37000</v>
      </c>
      <c r="D211" s="40">
        <f>'[1]ВНУТРЕННИЙ'!D201</f>
        <v>34300</v>
      </c>
      <c r="E211" s="40">
        <f>'[1]ВНУТРЕННИЙ'!E201</f>
        <v>33600</v>
      </c>
      <c r="F211" s="40">
        <f>'[1]ВНУТРЕННИЙ'!F201</f>
        <v>32950</v>
      </c>
      <c r="G211" s="90">
        <f>'[1]ВНУТРЕННИЙ'!B201</f>
        <v>6</v>
      </c>
    </row>
    <row r="212" spans="1:7" s="72" customFormat="1" ht="18" customHeight="1">
      <c r="A212" s="70" t="str">
        <f>'[1]ВНУТРЕННИЙ'!A202</f>
        <v>  25х10х1,5</v>
      </c>
      <c r="B212" s="40" t="str">
        <f>'[1]ВНУТРЕННИЙ'!G202</f>
        <v>1пс</v>
      </c>
      <c r="C212" s="40">
        <f>'[1]ВНУТРЕННИЙ'!C202</f>
        <v>43150</v>
      </c>
      <c r="D212" s="40">
        <f>'[1]ВНУТРЕННИЙ'!D202</f>
        <v>39950</v>
      </c>
      <c r="E212" s="40">
        <f>'[1]ВНУТРЕННИЙ'!E202</f>
        <v>39150</v>
      </c>
      <c r="F212" s="40">
        <f>'[1]ВНУТРЕННИЙ'!F202</f>
        <v>38400</v>
      </c>
      <c r="G212" s="90">
        <f>'[1]ВНУТРЕННИЙ'!B202</f>
        <v>6</v>
      </c>
    </row>
    <row r="213" spans="1:7" s="72" customFormat="1" ht="18" customHeight="1">
      <c r="A213" s="70" t="str">
        <f>'[1]ВНУТРЕННИЙ'!A203</f>
        <v>г/к травл. в кор.  25х10х1,5</v>
      </c>
      <c r="B213" s="40" t="str">
        <f>'[1]ВНУТРЕННИЙ'!G203</f>
        <v>1пс</v>
      </c>
      <c r="C213" s="40">
        <f>'[1]ВНУТРЕННИЙ'!C203</f>
        <v>40800</v>
      </c>
      <c r="D213" s="40">
        <f>'[1]ВНУТРЕННИЙ'!D203</f>
        <v>37800</v>
      </c>
      <c r="E213" s="40">
        <f>'[1]ВНУТРЕННИЙ'!E203</f>
        <v>37050</v>
      </c>
      <c r="F213" s="40">
        <f>'[1]ВНУТРЕННИЙ'!F203</f>
        <v>36300</v>
      </c>
      <c r="G213" s="90">
        <f>'[1]ВНУТРЕННИЙ'!B203</f>
        <v>6</v>
      </c>
    </row>
    <row r="214" spans="1:7" s="72" customFormat="1" ht="18" customHeight="1">
      <c r="A214" s="70" t="str">
        <f>'[1]ВНУТРЕННИЙ'!A204</f>
        <v> 25х25х1,2</v>
      </c>
      <c r="B214" s="40" t="str">
        <f>'[1]ВНУТРЕННИЙ'!G204</f>
        <v>1пс</v>
      </c>
      <c r="C214" s="40">
        <f>'[1]ВНУТРЕННИЙ'!C204</f>
        <v>42950</v>
      </c>
      <c r="D214" s="40">
        <f>'[1]ВНУТРЕННИЙ'!D204</f>
        <v>39750</v>
      </c>
      <c r="E214" s="40">
        <f>'[1]ВНУТРЕННИЙ'!E204</f>
        <v>38950</v>
      </c>
      <c r="F214" s="40">
        <f>'[1]ВНУТРЕННИЙ'!F204</f>
        <v>38200</v>
      </c>
      <c r="G214" s="90">
        <f>'[1]ВНУТРЕННИЙ'!B204</f>
        <v>5.9</v>
      </c>
    </row>
    <row r="215" spans="1:7" s="72" customFormat="1" ht="18" customHeight="1">
      <c r="A215" s="70" t="str">
        <f>'[1]ВНУТРЕННИЙ'!A205</f>
        <v> 25х25х1,5</v>
      </c>
      <c r="B215" s="40" t="str">
        <f>'[1]ВНУТРЕННИЙ'!G205</f>
        <v>1пс</v>
      </c>
      <c r="C215" s="40">
        <f>'[1]ВНУТРЕННИЙ'!C205</f>
        <v>42700</v>
      </c>
      <c r="D215" s="40">
        <f>'[1]ВНУТРЕННИЙ'!D205</f>
        <v>39550</v>
      </c>
      <c r="E215" s="40">
        <f>'[1]ВНУТРЕННИЙ'!E205</f>
        <v>38750</v>
      </c>
      <c r="F215" s="40">
        <f>'[1]ВНУТРЕННИЙ'!F205</f>
        <v>38000</v>
      </c>
      <c r="G215" s="90">
        <f>'[1]ВНУТРЕННИЙ'!B205</f>
        <v>6</v>
      </c>
    </row>
    <row r="216" spans="1:7" s="72" customFormat="1" ht="18" customHeight="1">
      <c r="A216" s="70" t="str">
        <f>'[1]ВНУТРЕННИЙ'!A206</f>
        <v>г/к в кор. 25х25х1,5</v>
      </c>
      <c r="B216" s="40" t="str">
        <f>'[1]ВНУТРЕННИЙ'!G206</f>
        <v>1пс</v>
      </c>
      <c r="C216" s="40">
        <f>'[1]ВНУТРЕННИЙ'!C206</f>
        <v>38450</v>
      </c>
      <c r="D216" s="40">
        <f>'[1]ВНУТРЕННИЙ'!D206</f>
        <v>35600</v>
      </c>
      <c r="E216" s="40">
        <f>'[1]ВНУТРЕННИЙ'!E206</f>
        <v>34900</v>
      </c>
      <c r="F216" s="40">
        <f>'[1]ВНУТРЕННИЙ'!F206</f>
        <v>34200</v>
      </c>
      <c r="G216" s="90">
        <f>'[1]ВНУТРЕННИЙ'!B206</f>
        <v>6</v>
      </c>
    </row>
    <row r="217" spans="1:7" s="72" customFormat="1" ht="18" customHeight="1">
      <c r="A217" s="70" t="str">
        <f>'[1]ВНУТРЕННИЙ'!A207</f>
        <v>г/к травл. в кор.  25х25х1,5</v>
      </c>
      <c r="B217" s="40" t="str">
        <f>'[1]ВНУТРЕННИЙ'!G207</f>
        <v>1пс</v>
      </c>
      <c r="C217" s="40">
        <f>'[1]ВНУТРЕННИЙ'!C207</f>
        <v>40400</v>
      </c>
      <c r="D217" s="40">
        <f>'[1]ВНУТРЕННИЙ'!D207</f>
        <v>37400</v>
      </c>
      <c r="E217" s="40">
        <f>'[1]ВНУТРЕННИЙ'!E207</f>
        <v>36700</v>
      </c>
      <c r="F217" s="40">
        <f>'[1]ВНУТРЕННИЙ'!F207</f>
        <v>35950</v>
      </c>
      <c r="G217" s="90">
        <f>'[1]ВНУТРЕННИЙ'!B207</f>
        <v>6</v>
      </c>
    </row>
    <row r="218" spans="1:7" s="72" customFormat="1" ht="18" customHeight="1">
      <c r="A218" s="70" t="str">
        <f>'[1]ВНУТРЕННИЙ'!A208</f>
        <v>25х25х2,0</v>
      </c>
      <c r="B218" s="40" t="str">
        <f>'[1]ВНУТРЕННИЙ'!G208</f>
        <v>1пс</v>
      </c>
      <c r="C218" s="40" t="str">
        <f>'[1]ВНУТРЕННИЙ'!C208</f>
        <v>-</v>
      </c>
      <c r="D218" s="40" t="str">
        <f>'[1]ВНУТРЕННИЙ'!D208</f>
        <v> </v>
      </c>
      <c r="E218" s="40" t="str">
        <f>'[1]ВНУТРЕННИЙ'!E208</f>
        <v> </v>
      </c>
      <c r="F218" s="40" t="str">
        <f>'[1]ВНУТРЕННИЙ'!F208</f>
        <v> </v>
      </c>
      <c r="G218" s="90" t="str">
        <f>'[1]ВНУТРЕННИЙ'!B208</f>
        <v>5,9 / 6,0</v>
      </c>
    </row>
    <row r="219" spans="1:7" s="72" customFormat="1" ht="18" customHeight="1">
      <c r="A219" s="70" t="str">
        <f>'[1]ВНУТРЕННИЙ'!A209</f>
        <v>г/к в кор. 25х25х2,0</v>
      </c>
      <c r="B219" s="40" t="str">
        <f>'[1]ВНУТРЕННИЙ'!G209</f>
        <v>1пс</v>
      </c>
      <c r="C219" s="40" t="str">
        <f>'[1]ВНУТРЕННИЙ'!C209</f>
        <v>-</v>
      </c>
      <c r="D219" s="40" t="str">
        <f>'[1]ВНУТРЕННИЙ'!D209</f>
        <v> </v>
      </c>
      <c r="E219" s="40" t="str">
        <f>'[1]ВНУТРЕННИЙ'!E209</f>
        <v> </v>
      </c>
      <c r="F219" s="40" t="str">
        <f>'[1]ВНУТРЕННИЙ'!F209</f>
        <v> </v>
      </c>
      <c r="G219" s="90">
        <f>'[1]ВНУТРЕННИЙ'!B209</f>
        <v>6</v>
      </c>
    </row>
    <row r="220" spans="1:7" s="72" customFormat="1" ht="18" customHeight="1">
      <c r="A220" s="70" t="str">
        <f>'[1]ВНУТРЕННИЙ'!A210</f>
        <v>28х25х1,2</v>
      </c>
      <c r="B220" s="40" t="str">
        <f>'[1]ВНУТРЕННИЙ'!G210</f>
        <v>1пс</v>
      </c>
      <c r="C220" s="40">
        <f>'[1]ВНУТРЕННИЙ'!C210</f>
        <v>42850</v>
      </c>
      <c r="D220" s="40">
        <f>'[1]ВНУТРЕННИЙ'!D210</f>
        <v>39650</v>
      </c>
      <c r="E220" s="40">
        <f>'[1]ВНУТРЕННИЙ'!E210</f>
        <v>38850</v>
      </c>
      <c r="F220" s="40">
        <f>'[1]ВНУТРЕННИЙ'!F210</f>
        <v>38100</v>
      </c>
      <c r="G220" s="90" t="str">
        <f>'[1]ВНУТРЕННИЙ'!B210</f>
        <v>5,9 /6,0</v>
      </c>
    </row>
    <row r="221" spans="1:7" s="72" customFormat="1" ht="18" customHeight="1">
      <c r="A221" s="70" t="str">
        <f>'[1]ВНУТРЕННИЙ'!A211</f>
        <v>28х25х1,5</v>
      </c>
      <c r="B221" s="40" t="str">
        <f>'[1]ВНУТРЕННИЙ'!G211</f>
        <v>1пс</v>
      </c>
      <c r="C221" s="40">
        <f>'[1]ВНУТРЕННИЙ'!C211</f>
        <v>42850</v>
      </c>
      <c r="D221" s="40">
        <f>'[1]ВНУТРЕННИЙ'!D211</f>
        <v>39650</v>
      </c>
      <c r="E221" s="40">
        <f>'[1]ВНУТРЕННИЙ'!E211</f>
        <v>38850</v>
      </c>
      <c r="F221" s="40">
        <f>'[1]ВНУТРЕННИЙ'!F211</f>
        <v>38100</v>
      </c>
      <c r="G221" s="90" t="str">
        <f>'[1]ВНУТРЕННИЙ'!B211</f>
        <v>5,9 /6,0</v>
      </c>
    </row>
    <row r="222" spans="1:7" s="72" customFormat="1" ht="18" customHeight="1">
      <c r="A222" s="70" t="str">
        <f>'[1]ВНУТРЕННИЙ'!A212</f>
        <v>х/к   28х25х2,0</v>
      </c>
      <c r="B222" s="40" t="str">
        <f>'[1]ВНУТРЕННИЙ'!G212</f>
        <v>1пс</v>
      </c>
      <c r="C222" s="40">
        <f>'[1]ВНУТРЕННИЙ'!C212</f>
        <v>41350</v>
      </c>
      <c r="D222" s="40">
        <f>'[1]ВНУТРЕННИЙ'!D212</f>
        <v>38300</v>
      </c>
      <c r="E222" s="40">
        <f>'[1]ВНУТРЕННИЙ'!E212</f>
        <v>37550</v>
      </c>
      <c r="F222" s="40">
        <f>'[1]ВНУТРЕННИЙ'!F212</f>
        <v>36800</v>
      </c>
      <c r="G222" s="90">
        <f>'[1]ВНУТРЕННИЙ'!B212</f>
        <v>5.9</v>
      </c>
    </row>
    <row r="223" spans="1:7" s="72" customFormat="1" ht="18" customHeight="1">
      <c r="A223" s="70" t="str">
        <f>'[1]ВНУТРЕННИЙ'!A213</f>
        <v> 30х15х1,2</v>
      </c>
      <c r="B223" s="40" t="str">
        <f>'[1]ВНУТРЕННИЙ'!G213</f>
        <v>1пс</v>
      </c>
      <c r="C223" s="40">
        <f>'[1]ВНУТРЕННИЙ'!C213</f>
        <v>42850</v>
      </c>
      <c r="D223" s="40">
        <f>'[1]ВНУТРЕННИЙ'!D213</f>
        <v>39650</v>
      </c>
      <c r="E223" s="40">
        <f>'[1]ВНУТРЕННИЙ'!E213</f>
        <v>38850</v>
      </c>
      <c r="F223" s="40">
        <f>'[1]ВНУТРЕННИЙ'!F213</f>
        <v>38100</v>
      </c>
      <c r="G223" s="90">
        <f>'[1]ВНУТРЕННИЙ'!B213</f>
        <v>5.9</v>
      </c>
    </row>
    <row r="224" spans="1:7" s="72" customFormat="1" ht="18" customHeight="1">
      <c r="A224" s="70" t="str">
        <f>'[1]ВНУТРЕННИЙ'!A214</f>
        <v> 30х15х1,5</v>
      </c>
      <c r="B224" s="40" t="str">
        <f>'[1]ВНУТРЕННИЙ'!G214</f>
        <v>1пс</v>
      </c>
      <c r="C224" s="40">
        <f>'[1]ВНУТРЕННИЙ'!C214</f>
        <v>42850</v>
      </c>
      <c r="D224" s="40">
        <f>'[1]ВНУТРЕННИЙ'!D214</f>
        <v>39650</v>
      </c>
      <c r="E224" s="40">
        <f>'[1]ВНУТРЕННИЙ'!E214</f>
        <v>38850</v>
      </c>
      <c r="F224" s="40">
        <f>'[1]ВНУТРЕННИЙ'!F214</f>
        <v>38100</v>
      </c>
      <c r="G224" s="90">
        <f>'[1]ВНУТРЕННИЙ'!B214</f>
        <v>5.9</v>
      </c>
    </row>
    <row r="225" spans="1:7" s="72" customFormat="1" ht="18" customHeight="1">
      <c r="A225" s="70" t="str">
        <f>'[1]ВНУТРЕННИЙ'!A215</f>
        <v>30х20х1,2</v>
      </c>
      <c r="B225" s="40" t="str">
        <f>'[1]ВНУТРЕННИЙ'!G215</f>
        <v>1пс</v>
      </c>
      <c r="C225" s="40">
        <f>'[1]ВНУТРЕННИЙ'!C215</f>
        <v>42850</v>
      </c>
      <c r="D225" s="40">
        <f>'[1]ВНУТРЕННИЙ'!D215</f>
        <v>39650</v>
      </c>
      <c r="E225" s="40">
        <f>'[1]ВНУТРЕННИЙ'!E215</f>
        <v>38850</v>
      </c>
      <c r="F225" s="40">
        <f>'[1]ВНУТРЕННИЙ'!F215</f>
        <v>38100</v>
      </c>
      <c r="G225" s="90" t="str">
        <f>'[1]ВНУТРЕННИЙ'!B215</f>
        <v>5,9 / 6,0</v>
      </c>
    </row>
    <row r="226" spans="1:7" s="72" customFormat="1" ht="18" customHeight="1">
      <c r="A226" s="70" t="str">
        <f>'[1]ВНУТРЕННИЙ'!A216</f>
        <v>30х20х1,5</v>
      </c>
      <c r="B226" s="40" t="str">
        <f>'[1]ВНУТРЕННИЙ'!G216</f>
        <v>1пс</v>
      </c>
      <c r="C226" s="40">
        <f>'[1]ВНУТРЕННИЙ'!C216</f>
        <v>42850</v>
      </c>
      <c r="D226" s="40">
        <f>'[1]ВНУТРЕННИЙ'!D216</f>
        <v>39650</v>
      </c>
      <c r="E226" s="40">
        <f>'[1]ВНУТРЕННИЙ'!E216</f>
        <v>38850</v>
      </c>
      <c r="F226" s="40">
        <f>'[1]ВНУТРЕННИЙ'!F216</f>
        <v>38100</v>
      </c>
      <c r="G226" s="90" t="str">
        <f>'[1]ВНУТРЕННИЙ'!B216</f>
        <v>5,9 / 6,0</v>
      </c>
    </row>
    <row r="227" spans="1:7" s="72" customFormat="1" ht="18" customHeight="1">
      <c r="A227" s="70" t="str">
        <f>'[1]ВНУТРЕННИЙ'!A217</f>
        <v>30х20х1,5</v>
      </c>
      <c r="B227" s="40" t="str">
        <f>'[1]ВНУТРЕННИЙ'!G217</f>
        <v> 08пс</v>
      </c>
      <c r="C227" s="40">
        <f>'[1]ВНУТРЕННИЙ'!C217</f>
        <v>36200</v>
      </c>
      <c r="D227" s="40">
        <f>'[1]ВНУТРЕННИЙ'!D217</f>
        <v>33500</v>
      </c>
      <c r="E227" s="40">
        <f>'[1]ВНУТРЕННИЙ'!E217</f>
        <v>32850</v>
      </c>
      <c r="F227" s="40">
        <f>'[1]ВНУТРЕННИЙ'!F217</f>
        <v>32200</v>
      </c>
      <c r="G227" s="90">
        <f>'[1]ВНУТРЕННИЙ'!B217</f>
        <v>6</v>
      </c>
    </row>
    <row r="228" spans="1:7" s="72" customFormat="1" ht="18" customHeight="1">
      <c r="A228" s="70" t="str">
        <f>'[1]ВНУТРЕННИЙ'!A218</f>
        <v>г/к травл. в кор. 30х20х1,5</v>
      </c>
      <c r="B228" s="40" t="str">
        <f>'[1]ВНУТРЕННИЙ'!G218</f>
        <v>1пс</v>
      </c>
      <c r="C228" s="40">
        <f>'[1]ВНУТРЕННИЙ'!C218</f>
        <v>40650</v>
      </c>
      <c r="D228" s="40">
        <f>'[1]ВНУТРЕННИЙ'!D218</f>
        <v>37650</v>
      </c>
      <c r="E228" s="40">
        <f>'[1]ВНУТРЕННИЙ'!E218</f>
        <v>36950</v>
      </c>
      <c r="F228" s="40">
        <f>'[1]ВНУТРЕННИЙ'!F218</f>
        <v>36200</v>
      </c>
      <c r="G228" s="90">
        <f>'[1]ВНУТРЕННИЙ'!B218</f>
        <v>5.9</v>
      </c>
    </row>
    <row r="229" spans="1:7" s="72" customFormat="1" ht="18" customHeight="1">
      <c r="A229" s="70" t="str">
        <f>'[1]ВНУТРЕННИЙ'!A219</f>
        <v> 30х30х1,2</v>
      </c>
      <c r="B229" s="40" t="str">
        <f>'[1]ВНУТРЕННИЙ'!G219</f>
        <v>1пс</v>
      </c>
      <c r="C229" s="40">
        <f>'[1]ВНУТРЕННИЙ'!C219</f>
        <v>43035</v>
      </c>
      <c r="D229" s="40">
        <f>'[1]ВНУТРЕННИЙ'!D219</f>
        <v>39850</v>
      </c>
      <c r="E229" s="40">
        <f>'[1]ВНУТРЕННИЙ'!E219</f>
        <v>39050</v>
      </c>
      <c r="F229" s="40">
        <f>'[1]ВНУТРЕННИЙ'!F219</f>
        <v>38300</v>
      </c>
      <c r="G229" s="90">
        <f>'[1]ВНУТРЕННИЙ'!B219</f>
        <v>5.9</v>
      </c>
    </row>
    <row r="230" spans="1:7" s="72" customFormat="1" ht="18" customHeight="1">
      <c r="A230" s="70" t="str">
        <f>'[1]ВНУТРЕННИЙ'!A220</f>
        <v> 30х30х1,2</v>
      </c>
      <c r="B230" s="40" t="str">
        <f>'[1]ВНУТРЕННИЙ'!G220</f>
        <v>08пс</v>
      </c>
      <c r="C230" s="40">
        <f>'[1]ВНУТРЕННИЙ'!C220</f>
        <v>36200</v>
      </c>
      <c r="D230" s="40">
        <f>'[1]ВНУТРЕННИЙ'!D220</f>
        <v>33500</v>
      </c>
      <c r="E230" s="40">
        <f>'[1]ВНУТРЕННИЙ'!E220</f>
        <v>32850</v>
      </c>
      <c r="F230" s="40">
        <f>'[1]ВНУТРЕННИЙ'!F220</f>
        <v>32200</v>
      </c>
      <c r="G230" s="90">
        <f>'[1]ВНУТРЕННИЙ'!B220</f>
        <v>6</v>
      </c>
    </row>
    <row r="231" spans="1:7" s="72" customFormat="1" ht="18" customHeight="1">
      <c r="A231" s="70" t="str">
        <f>'[1]ВНУТРЕННИЙ'!A221</f>
        <v>г/к кор.  30х30х1,2</v>
      </c>
      <c r="B231" s="40" t="str">
        <f>'[1]ВНУТРЕННИЙ'!G221</f>
        <v>08пс</v>
      </c>
      <c r="C231" s="40" t="str">
        <f>'[1]ВНУТРЕННИЙ'!C221</f>
        <v>-</v>
      </c>
      <c r="D231" s="40" t="str">
        <f>'[1]ВНУТРЕННИЙ'!D221</f>
        <v> </v>
      </c>
      <c r="E231" s="40" t="str">
        <f>'[1]ВНУТРЕННИЙ'!E221</f>
        <v> </v>
      </c>
      <c r="F231" s="40" t="str">
        <f>'[1]ВНУТРЕННИЙ'!F221</f>
        <v> </v>
      </c>
      <c r="G231" s="90">
        <f>'[1]ВНУТРЕННИЙ'!B221</f>
        <v>6</v>
      </c>
    </row>
    <row r="232" spans="1:7" s="72" customFormat="1" ht="18" customHeight="1">
      <c r="A232" s="70" t="str">
        <f>'[1]ВНУТРЕННИЙ'!A222</f>
        <v> 30х30х1,5</v>
      </c>
      <c r="B232" s="40" t="str">
        <f>'[1]ВНУТРЕННИЙ'!G222</f>
        <v>1пс</v>
      </c>
      <c r="C232" s="40">
        <f>'[1]ВНУТРЕННИЙ'!C222</f>
        <v>42700</v>
      </c>
      <c r="D232" s="40">
        <f>'[1]ВНУТРЕННИЙ'!D222</f>
        <v>39550</v>
      </c>
      <c r="E232" s="40">
        <f>'[1]ВНУТРЕННИЙ'!E222</f>
        <v>38750</v>
      </c>
      <c r="F232" s="40">
        <f>'[1]ВНУТРЕННИЙ'!F222</f>
        <v>38000</v>
      </c>
      <c r="G232" s="90" t="str">
        <f>'[1]ВНУТРЕННИЙ'!B222</f>
        <v>5,9 / 6,0</v>
      </c>
    </row>
    <row r="233" spans="1:7" s="72" customFormat="1" ht="18" customHeight="1">
      <c r="A233" s="70" t="str">
        <f>'[1]ВНУТРЕННИЙ'!A223</f>
        <v>г/к    30х30х1,5</v>
      </c>
      <c r="B233" s="40" t="str">
        <f>'[1]ВНУТРЕННИЙ'!G223</f>
        <v>ст3</v>
      </c>
      <c r="C233" s="40">
        <f>'[1]ВНУТРЕННИЙ'!C223</f>
        <v>40000</v>
      </c>
      <c r="D233" s="40">
        <f>'[1]ВНУТРЕННИЙ'!D223</f>
        <v>37050</v>
      </c>
      <c r="E233" s="40">
        <f>'[1]ВНУТРЕННИЙ'!E223</f>
        <v>36350</v>
      </c>
      <c r="F233" s="40">
        <f>'[1]ВНУТРЕННИЙ'!F223</f>
        <v>35600</v>
      </c>
      <c r="G233" s="90">
        <f>'[1]ВНУТРЕННИЙ'!B223</f>
        <v>6</v>
      </c>
    </row>
    <row r="234" spans="1:7" s="72" customFormat="1" ht="18" customHeight="1">
      <c r="A234" s="70" t="str">
        <f>'[1]ВНУТРЕННИЙ'!A224</f>
        <v>г/к травл. в кор.   30х30х1,5</v>
      </c>
      <c r="B234" s="40" t="str">
        <f>'[1]ВНУТРЕННИЙ'!G224</f>
        <v>1пс</v>
      </c>
      <c r="C234" s="40">
        <f>'[1]ВНУТРЕННИЙ'!C224</f>
        <v>40800</v>
      </c>
      <c r="D234" s="40">
        <f>'[1]ВНУТРЕННИЙ'!D224</f>
        <v>37800</v>
      </c>
      <c r="E234" s="40">
        <f>'[1]ВНУТРЕННИЙ'!E224</f>
        <v>37050</v>
      </c>
      <c r="F234" s="40">
        <f>'[1]ВНУТРЕННИЙ'!F224</f>
        <v>36300</v>
      </c>
      <c r="G234" s="90" t="str">
        <f>'[1]ВНУТРЕННИЙ'!B224</f>
        <v>5,9 /6,0</v>
      </c>
    </row>
    <row r="235" spans="1:7" s="72" customFormat="1" ht="18" customHeight="1">
      <c r="A235" s="70" t="str">
        <f>'[1]ВНУТРЕННИЙ'!A225</f>
        <v>40х20х1,2</v>
      </c>
      <c r="B235" s="40" t="str">
        <f>'[1]ВНУТРЕННИЙ'!G225</f>
        <v>1пс</v>
      </c>
      <c r="C235" s="40">
        <f>'[1]ВНУТРЕННИЙ'!C225</f>
        <v>43150</v>
      </c>
      <c r="D235" s="40">
        <f>'[1]ВНУТРЕННИЙ'!D225</f>
        <v>39950</v>
      </c>
      <c r="E235" s="40">
        <f>'[1]ВНУТРЕННИЙ'!E225</f>
        <v>39150</v>
      </c>
      <c r="F235" s="40">
        <f>'[1]ВНУТРЕННИЙ'!F225</f>
        <v>38400</v>
      </c>
      <c r="G235" s="90" t="str">
        <f>'[1]ВНУТРЕННИЙ'!B225</f>
        <v>5,9 / 6,0</v>
      </c>
    </row>
    <row r="236" spans="1:7" s="72" customFormat="1" ht="18" customHeight="1">
      <c r="A236" s="70" t="str">
        <f>'[1]ВНУТРЕННИЙ'!A226</f>
        <v>г/к    40х20х1,5</v>
      </c>
      <c r="B236" s="40" t="str">
        <f>'[1]ВНУТРЕННИЙ'!G226</f>
        <v>1пс</v>
      </c>
      <c r="C236" s="40">
        <f>'[1]ВНУТРЕННИЙ'!C226</f>
        <v>38500</v>
      </c>
      <c r="D236" s="40">
        <f>'[1]ВНУТРЕННИЙ'!D226</f>
        <v>35650</v>
      </c>
      <c r="E236" s="40">
        <f>'[1]ВНУТРЕННИЙ'!E226</f>
        <v>34950</v>
      </c>
      <c r="F236" s="40">
        <f>'[1]ВНУТРЕННИЙ'!F226</f>
        <v>34250</v>
      </c>
      <c r="G236" s="90">
        <f>'[1]ВНУТРЕННИЙ'!B226</f>
        <v>6</v>
      </c>
    </row>
    <row r="237" spans="1:7" s="72" customFormat="1" ht="18" customHeight="1">
      <c r="A237" s="70" t="str">
        <f>'[1]ВНУТРЕННИЙ'!A227</f>
        <v>г/к травл. в кор.   40х20х1,5</v>
      </c>
      <c r="B237" s="40" t="str">
        <f>'[1]ВНУТРЕННИЙ'!G227</f>
        <v>1пс</v>
      </c>
      <c r="C237" s="40">
        <f>'[1]ВНУТРЕННИЙ'!C227</f>
        <v>40900</v>
      </c>
      <c r="D237" s="40">
        <f>'[1]ВНУТРЕННИЙ'!D227</f>
        <v>37900</v>
      </c>
      <c r="E237" s="40">
        <f>'[1]ВНУТРЕННИЙ'!E227</f>
        <v>37150</v>
      </c>
      <c r="F237" s="40">
        <f>'[1]ВНУТРЕННИЙ'!F227</f>
        <v>36400</v>
      </c>
      <c r="G237" s="90">
        <f>'[1]ВНУТРЕННИЙ'!B227</f>
        <v>6</v>
      </c>
    </row>
    <row r="238" spans="1:7" s="72" customFormat="1" ht="18" customHeight="1">
      <c r="A238" s="70" t="str">
        <f>'[1]ВНУТРЕННИЙ'!A228</f>
        <v>40х20х2,0</v>
      </c>
      <c r="B238" s="40" t="str">
        <f>'[1]ВНУТРЕННИЙ'!G228</f>
        <v>1пс</v>
      </c>
      <c r="C238" s="40">
        <f>'[1]ВНУТРЕННИЙ'!C228</f>
        <v>36900</v>
      </c>
      <c r="D238" s="40">
        <f>'[1]ВНУТРЕННИЙ'!D228</f>
        <v>34200</v>
      </c>
      <c r="E238" s="40">
        <f>'[1]ВНУТРЕННИЙ'!E228</f>
        <v>33500</v>
      </c>
      <c r="F238" s="40">
        <f>'[1]ВНУТРЕННИЙ'!F228</f>
        <v>32850</v>
      </c>
      <c r="G238" s="90">
        <f>'[1]ВНУТРЕННИЙ'!B228</f>
        <v>6</v>
      </c>
    </row>
    <row r="239" spans="1:7" s="72" customFormat="1" ht="18" customHeight="1">
      <c r="A239" s="70" t="str">
        <f>'[1]ВНУТРЕННИЙ'!A229</f>
        <v>40х25х1,5</v>
      </c>
      <c r="B239" s="40" t="str">
        <f>'[1]ВНУТРЕННИЙ'!G229</f>
        <v>1пс</v>
      </c>
      <c r="C239" s="40">
        <f>'[1]ВНУТРЕННИЙ'!C229</f>
        <v>42850</v>
      </c>
      <c r="D239" s="40">
        <f>'[1]ВНУТРЕННИЙ'!D229</f>
        <v>39650</v>
      </c>
      <c r="E239" s="40">
        <f>'[1]ВНУТРЕННИЙ'!E229</f>
        <v>38850</v>
      </c>
      <c r="F239" s="40">
        <f>'[1]ВНУТРЕННИЙ'!F229</f>
        <v>38100</v>
      </c>
      <c r="G239" s="90">
        <f>'[1]ВНУТРЕННИЙ'!B229</f>
        <v>6</v>
      </c>
    </row>
    <row r="240" spans="1:7" s="72" customFormat="1" ht="18" customHeight="1">
      <c r="A240" s="70" t="str">
        <f>'[1]ВНУТРЕННИЙ'!A230</f>
        <v>г/к    40х25х1,5</v>
      </c>
      <c r="B240" s="40" t="str">
        <f>'[1]ВНУТРЕННИЙ'!G230</f>
        <v>1пс</v>
      </c>
      <c r="C240" s="40">
        <f>'[1]ВНУТРЕННИЙ'!C230</f>
        <v>38900</v>
      </c>
      <c r="D240" s="40">
        <f>'[1]ВНУТРЕННИЙ'!D230</f>
        <v>36000</v>
      </c>
      <c r="E240" s="40">
        <f>'[1]ВНУТРЕННИЙ'!E230</f>
        <v>35300</v>
      </c>
      <c r="F240" s="40">
        <f>'[1]ВНУТРЕННИЙ'!F230</f>
        <v>34600</v>
      </c>
      <c r="G240" s="90">
        <f>'[1]ВНУТРЕННИЙ'!B230</f>
        <v>6</v>
      </c>
    </row>
    <row r="241" spans="1:7" s="72" customFormat="1" ht="18" customHeight="1">
      <c r="A241" s="70" t="str">
        <f>'[1]ВНУТРЕННИЙ'!A231</f>
        <v>г/к в кор.  40х25х1,5</v>
      </c>
      <c r="B241" s="40" t="str">
        <f>'[1]ВНУТРЕННИЙ'!G231</f>
        <v>1пс</v>
      </c>
      <c r="C241" s="40">
        <f>'[1]ВНУТРЕННИЙ'!C231</f>
        <v>39450</v>
      </c>
      <c r="D241" s="40">
        <f>'[1]ВНУТРЕННИЙ'!D231</f>
        <v>36550</v>
      </c>
      <c r="E241" s="40">
        <f>'[1]ВНУТРЕННИЙ'!E231</f>
        <v>35800</v>
      </c>
      <c r="F241" s="40">
        <f>'[1]ВНУТРЕННИЙ'!F231</f>
        <v>35100</v>
      </c>
      <c r="G241" s="90">
        <f>'[1]ВНУТРЕННИЙ'!B231</f>
        <v>6</v>
      </c>
    </row>
    <row r="242" spans="1:7" s="72" customFormat="1" ht="18" customHeight="1">
      <c r="A242" s="70" t="str">
        <f>'[1]ВНУТРЕННИЙ'!A232</f>
        <v>г/к травл. в кор. 40х25х1,5</v>
      </c>
      <c r="B242" s="40" t="str">
        <f>'[1]ВНУТРЕННИЙ'!G232</f>
        <v>1пс</v>
      </c>
      <c r="C242" s="40">
        <f>'[1]ВНУТРЕННИЙ'!C232</f>
        <v>40650</v>
      </c>
      <c r="D242" s="40">
        <f>'[1]ВНУТРЕННИЙ'!D232</f>
        <v>37650</v>
      </c>
      <c r="E242" s="40">
        <f>'[1]ВНУТРЕННИЙ'!E232</f>
        <v>36950</v>
      </c>
      <c r="F242" s="40">
        <f>'[1]ВНУТРЕННИЙ'!F232</f>
        <v>36200</v>
      </c>
      <c r="G242" s="90">
        <f>'[1]ВНУТРЕННИЙ'!B232</f>
        <v>6</v>
      </c>
    </row>
    <row r="243" spans="1:7" s="72" customFormat="1" ht="18" customHeight="1">
      <c r="A243" s="70" t="str">
        <f>'[1]ВНУТРЕННИЙ'!A233</f>
        <v>40х25х2,0</v>
      </c>
      <c r="B243" s="40" t="str">
        <f>'[1]ВНУТРЕННИЙ'!G233</f>
        <v>1пс</v>
      </c>
      <c r="C243" s="40">
        <f>'[1]ВНУТРЕННИЙ'!C233</f>
        <v>36100</v>
      </c>
      <c r="D243" s="40">
        <f>'[1]ВНУТРЕННИЙ'!D233</f>
        <v>33400</v>
      </c>
      <c r="E243" s="40">
        <f>'[1]ВНУТРЕННИЙ'!E233</f>
        <v>32750</v>
      </c>
      <c r="F243" s="40">
        <f>'[1]ВНУТРЕННИЙ'!F233</f>
        <v>32100</v>
      </c>
      <c r="G243" s="90">
        <f>'[1]ВНУТРЕННИЙ'!B233</f>
        <v>6</v>
      </c>
    </row>
    <row r="244" spans="1:7" s="72" customFormat="1" ht="18" customHeight="1">
      <c r="A244" s="70" t="str">
        <f>'[1]ВНУТРЕННИЙ'!A234</f>
        <v>40х25х2,5</v>
      </c>
      <c r="B244" s="40" t="str">
        <f>'[1]ВНУТРЕННИЙ'!G234</f>
        <v>1пс</v>
      </c>
      <c r="C244" s="40">
        <f>'[1]ВНУТРЕННИЙ'!C234</f>
        <v>36100</v>
      </c>
      <c r="D244" s="40">
        <f>'[1]ВНУТРЕННИЙ'!D234</f>
        <v>33400</v>
      </c>
      <c r="E244" s="40">
        <f>'[1]ВНУТРЕННИЙ'!E234</f>
        <v>32750</v>
      </c>
      <c r="F244" s="40">
        <f>'[1]ВНУТРЕННИЙ'!F234</f>
        <v>32100</v>
      </c>
      <c r="G244" s="90">
        <f>'[1]ВНУТРЕННИЙ'!B234</f>
        <v>6</v>
      </c>
    </row>
    <row r="245" spans="1:7" s="72" customFormat="1" ht="18" customHeight="1">
      <c r="A245" s="70" t="str">
        <f>'[1]ВНУТРЕННИЙ'!A235</f>
        <v>40х40х2,0</v>
      </c>
      <c r="B245" s="40" t="str">
        <f>'[1]ВНУТРЕННИЙ'!G235</f>
        <v>1пс</v>
      </c>
      <c r="C245" s="40">
        <f>'[1]ВНУТРЕННИЙ'!C235</f>
        <v>35700</v>
      </c>
      <c r="D245" s="40">
        <f>'[1]ВНУТРЕННИЙ'!D235</f>
        <v>33050</v>
      </c>
      <c r="E245" s="40">
        <f>'[1]ВНУТРЕННИЙ'!E235</f>
        <v>32400</v>
      </c>
      <c r="F245" s="40">
        <f>'[1]ВНУТРЕННИЙ'!F235</f>
        <v>31750</v>
      </c>
      <c r="G245" s="90">
        <f>'[1]ВНУТРЕННИЙ'!B235</f>
        <v>6</v>
      </c>
    </row>
    <row r="246" spans="1:7" s="72" customFormat="1" ht="18" customHeight="1">
      <c r="A246" s="70" t="str">
        <f>'[1]ВНУТРЕННИЙ'!A236</f>
        <v>40х40х2,5</v>
      </c>
      <c r="B246" s="40" t="str">
        <f>'[1]ВНУТРЕННИЙ'!G236</f>
        <v>1пс</v>
      </c>
      <c r="C246" s="40" t="str">
        <f>'[1]ВНУТРЕННИЙ'!C236</f>
        <v>-</v>
      </c>
      <c r="D246" s="40" t="str">
        <f>'[1]ВНУТРЕННИЙ'!D236</f>
        <v> </v>
      </c>
      <c r="E246" s="40" t="str">
        <f>'[1]ВНУТРЕННИЙ'!E236</f>
        <v> </v>
      </c>
      <c r="F246" s="40" t="str">
        <f>'[1]ВНУТРЕННИЙ'!F236</f>
        <v> </v>
      </c>
      <c r="G246" s="90">
        <f>'[1]ВНУТРЕННИЙ'!B236</f>
        <v>6</v>
      </c>
    </row>
    <row r="247" spans="1:7" s="72" customFormat="1" ht="18" customHeight="1">
      <c r="A247" s="70" t="str">
        <f>'[1]ВНУТРЕННИЙ'!A237</f>
        <v>г/к  50х25х1,5</v>
      </c>
      <c r="B247" s="40" t="str">
        <f>'[1]ВНУТРЕННИЙ'!G237</f>
        <v>1пс</v>
      </c>
      <c r="C247" s="40">
        <f>'[1]ВНУТРЕННИЙ'!C237</f>
        <v>39300</v>
      </c>
      <c r="D247" s="40">
        <f>'[1]ВНУТРЕННИЙ'!D237</f>
        <v>36400</v>
      </c>
      <c r="E247" s="40">
        <f>'[1]ВНУТРЕННИЙ'!E237</f>
        <v>35650</v>
      </c>
      <c r="F247" s="40">
        <f>'[1]ВНУТРЕННИЙ'!F237</f>
        <v>34950</v>
      </c>
      <c r="G247" s="90">
        <f>'[1]ВНУТРЕННИЙ'!B237</f>
        <v>6</v>
      </c>
    </row>
    <row r="248" spans="1:7" s="72" customFormat="1" ht="18" customHeight="1">
      <c r="A248" s="70" t="str">
        <f>'[1]ВНУТРЕННИЙ'!A238</f>
        <v>г/к в кор.  50х25х1,5</v>
      </c>
      <c r="B248" s="40" t="str">
        <f>'[1]ВНУТРЕННИЙ'!G238</f>
        <v>1пс</v>
      </c>
      <c r="C248" s="40">
        <f>'[1]ВНУТРЕННИЙ'!C238</f>
        <v>40100</v>
      </c>
      <c r="D248" s="40">
        <f>'[1]ВНУТРЕННИЙ'!D238</f>
        <v>37150</v>
      </c>
      <c r="E248" s="40">
        <f>'[1]ВНУТРЕННИЙ'!E238</f>
        <v>36450</v>
      </c>
      <c r="F248" s="40">
        <f>'[1]ВНУТРЕННИЙ'!F238</f>
        <v>35700</v>
      </c>
      <c r="G248" s="90">
        <f>'[1]ВНУТРЕННИЙ'!B238</f>
        <v>6</v>
      </c>
    </row>
    <row r="249" spans="1:7" s="72" customFormat="1" ht="18" customHeight="1">
      <c r="A249" s="70" t="str">
        <f>'[1]ВНУТРЕННИЙ'!A239</f>
        <v>г/к травл. в кор. 50х25х1,5</v>
      </c>
      <c r="B249" s="40" t="str">
        <f>'[1]ВНУТРЕННИЙ'!G239</f>
        <v>1пс</v>
      </c>
      <c r="C249" s="40">
        <f>'[1]ВНУТРЕННИЙ'!C239</f>
        <v>39900</v>
      </c>
      <c r="D249" s="40">
        <f>'[1]ВНУТРЕННИЙ'!D239</f>
        <v>36950</v>
      </c>
      <c r="E249" s="40">
        <f>'[1]ВНУТРЕННИЙ'!E239</f>
        <v>36200</v>
      </c>
      <c r="F249" s="40">
        <f>'[1]ВНУТРЕННИЙ'!F239</f>
        <v>35500</v>
      </c>
      <c r="G249" s="90">
        <f>'[1]ВНУТРЕННИЙ'!B239</f>
        <v>6</v>
      </c>
    </row>
    <row r="250" spans="1:7" s="72" customFormat="1" ht="18" customHeight="1">
      <c r="A250" s="70" t="str">
        <f>'[1]ВНУТРЕННИЙ'!A240</f>
        <v>50х25х2,0</v>
      </c>
      <c r="B250" s="40" t="str">
        <f>'[1]ВНУТРЕННИЙ'!G240</f>
        <v>1пс</v>
      </c>
      <c r="C250" s="40">
        <f>'[1]ВНУТРЕННИЙ'!C240</f>
        <v>35750</v>
      </c>
      <c r="D250" s="40">
        <f>'[1]ВНУТРЕННИЙ'!D240</f>
        <v>33100</v>
      </c>
      <c r="E250" s="40">
        <f>'[1]ВНУТРЕННИЙ'!E240</f>
        <v>32450</v>
      </c>
      <c r="F250" s="40">
        <f>'[1]ВНУТРЕННИЙ'!F240</f>
        <v>31800</v>
      </c>
      <c r="G250" s="90" t="str">
        <f>'[1]ВНУТРЕННИЙ'!B240</f>
        <v>5,9 / 6,0</v>
      </c>
    </row>
    <row r="251" spans="1:7" s="72" customFormat="1" ht="18" customHeight="1">
      <c r="A251" s="70" t="str">
        <f>'[1]ВНУТРЕННИЙ'!A241</f>
        <v>г/к в кор.  50х25х2,0</v>
      </c>
      <c r="B251" s="40" t="str">
        <f>'[1]ВНУТРЕННИЙ'!G241</f>
        <v>1пс</v>
      </c>
      <c r="C251" s="40">
        <f>'[1]ВНУТРЕННИЙ'!C241</f>
        <v>36850</v>
      </c>
      <c r="D251" s="40">
        <f>'[1]ВНУТРЕННИЙ'!D241</f>
        <v>34150</v>
      </c>
      <c r="E251" s="40">
        <f>'[1]ВНУТРЕННИЙ'!E241</f>
        <v>33450</v>
      </c>
      <c r="F251" s="40">
        <f>'[1]ВНУТРЕННИЙ'!F241</f>
        <v>32800</v>
      </c>
      <c r="G251" s="90">
        <f>'[1]ВНУТРЕННИЙ'!B241</f>
        <v>5.9</v>
      </c>
    </row>
    <row r="252" spans="1:7" s="72" customFormat="1" ht="18" customHeight="1">
      <c r="A252" s="70" t="str">
        <f>'[1]ВНУТРЕННИЙ'!A242</f>
        <v>50х25х2,0</v>
      </c>
      <c r="B252" s="40" t="str">
        <f>'[1]ВНУТРЕННИЙ'!G242</f>
        <v>ст3</v>
      </c>
      <c r="C252" s="40">
        <f>'[1]ВНУТРЕННИЙ'!C242</f>
        <v>35300</v>
      </c>
      <c r="D252" s="40">
        <f>'[1]ВНУТРЕННИЙ'!D242</f>
        <v>32650</v>
      </c>
      <c r="E252" s="40">
        <f>'[1]ВНУТРЕННИЙ'!E242</f>
        <v>32050</v>
      </c>
      <c r="F252" s="40">
        <f>'[1]ВНУТРЕННИЙ'!F242</f>
        <v>31400</v>
      </c>
      <c r="G252" s="90">
        <f>'[1]ВНУТРЕННИЙ'!B242</f>
        <v>6</v>
      </c>
    </row>
    <row r="253" spans="1:7" s="72" customFormat="1" ht="18" customHeight="1">
      <c r="A253" s="70" t="str">
        <f>'[1]ВНУТРЕННИЙ'!A243</f>
        <v>50х25х2,5</v>
      </c>
      <c r="B253" s="40" t="str">
        <f>'[1]ВНУТРЕННИЙ'!G243</f>
        <v>1пс</v>
      </c>
      <c r="C253" s="40">
        <f>'[1]ВНУТРЕННИЙ'!C243</f>
        <v>36550</v>
      </c>
      <c r="D253" s="40">
        <f>'[1]ВНУТРЕННИЙ'!D243</f>
        <v>33850</v>
      </c>
      <c r="E253" s="40">
        <f>'[1]ВНУТРЕННИЙ'!E243</f>
        <v>33150</v>
      </c>
      <c r="F253" s="40">
        <f>'[1]ВНУТРЕННИЙ'!F243</f>
        <v>32500</v>
      </c>
      <c r="G253" s="90">
        <f>'[1]ВНУТРЕННИЙ'!B243</f>
        <v>6</v>
      </c>
    </row>
    <row r="254" spans="1:7" s="72" customFormat="1" ht="18" customHeight="1">
      <c r="A254" s="70" t="str">
        <f>'[1]ВНУТРЕННИЙ'!A244</f>
        <v>50х30х2,0</v>
      </c>
      <c r="B254" s="40" t="str">
        <f>'[1]ВНУТРЕННИЙ'!G244</f>
        <v>1пс</v>
      </c>
      <c r="C254" s="40">
        <f>'[1]ВНУТРЕННИЙ'!C244</f>
        <v>35950</v>
      </c>
      <c r="D254" s="40">
        <f>'[1]ВНУТРЕННИЙ'!D244</f>
        <v>33300</v>
      </c>
      <c r="E254" s="40">
        <f>'[1]ВНУТРЕННИЙ'!E244</f>
        <v>32650</v>
      </c>
      <c r="F254" s="40">
        <f>'[1]ВНУТРЕННИЙ'!F244</f>
        <v>32000</v>
      </c>
      <c r="G254" s="90">
        <f>'[1]ВНУТРЕННИЙ'!B244</f>
        <v>6</v>
      </c>
    </row>
    <row r="255" spans="1:7" s="72" customFormat="1" ht="18" customHeight="1">
      <c r="A255" s="70" t="str">
        <f>'[1]ВНУТРЕННИЙ'!A245</f>
        <v>г/к в кор.  50х30х2,0</v>
      </c>
      <c r="B255" s="40" t="str">
        <f>'[1]ВНУТРЕННИЙ'!G245</f>
        <v>1пс</v>
      </c>
      <c r="C255" s="40">
        <f>'[1]ВНУТРЕННИЙ'!C245</f>
        <v>36550</v>
      </c>
      <c r="D255" s="40">
        <f>'[1]ВНУТРЕННИЙ'!D245</f>
        <v>33850</v>
      </c>
      <c r="E255" s="40">
        <f>'[1]ВНУТРЕННИЙ'!E245</f>
        <v>33150</v>
      </c>
      <c r="F255" s="40">
        <f>'[1]ВНУТРЕННИЙ'!F245</f>
        <v>32500</v>
      </c>
      <c r="G255" s="90">
        <f>'[1]ВНУТРЕННИЙ'!B245</f>
        <v>6</v>
      </c>
    </row>
    <row r="256" spans="1:7" s="72" customFormat="1" ht="18" customHeight="1">
      <c r="A256" s="70" t="str">
        <f>'[1]ВНУТРЕННИЙ'!A246</f>
        <v>50х30х2,0</v>
      </c>
      <c r="B256" s="40" t="str">
        <f>'[1]ВНУТРЕННИЙ'!G246</f>
        <v>ст3</v>
      </c>
      <c r="C256" s="40">
        <f>'[1]ВНУТРЕННИЙ'!C246</f>
        <v>35300</v>
      </c>
      <c r="D256" s="40">
        <f>'[1]ВНУТРЕННИЙ'!D246</f>
        <v>32650</v>
      </c>
      <c r="E256" s="40">
        <f>'[1]ВНУТРЕННИЙ'!E246</f>
        <v>32050</v>
      </c>
      <c r="F256" s="40">
        <f>'[1]ВНУТРЕННИЙ'!F246</f>
        <v>31400</v>
      </c>
      <c r="G256" s="90">
        <f>'[1]ВНУТРЕННИЙ'!B246</f>
        <v>6</v>
      </c>
    </row>
    <row r="257" spans="1:7" s="72" customFormat="1" ht="18" customHeight="1">
      <c r="A257" s="70" t="str">
        <f>'[1]ВНУТРЕННИЙ'!A247</f>
        <v>50х50х2,0</v>
      </c>
      <c r="B257" s="40" t="str">
        <f>'[1]ВНУТРЕННИЙ'!G247</f>
        <v>1пс</v>
      </c>
      <c r="C257" s="40">
        <f>'[1]ВНУТРЕННИЙ'!C247</f>
        <v>35850</v>
      </c>
      <c r="D257" s="40">
        <f>'[1]ВНУТРЕННИЙ'!D247</f>
        <v>33200</v>
      </c>
      <c r="E257" s="40">
        <f>'[1]ВНУТРЕННИЙ'!E247</f>
        <v>32550</v>
      </c>
      <c r="F257" s="40">
        <f>'[1]ВНУТРЕННИЙ'!F247</f>
        <v>31900</v>
      </c>
      <c r="G257" s="90">
        <f>'[1]ВНУТРЕННИЙ'!B247</f>
        <v>6</v>
      </c>
    </row>
    <row r="258" spans="1:7" s="72" customFormat="1" ht="18" customHeight="1">
      <c r="A258" s="70" t="str">
        <f>'[1]ВНУТРЕННИЙ'!A248</f>
        <v>г/к в кор.  50х50х2,0</v>
      </c>
      <c r="B258" s="40" t="str">
        <f>'[1]ВНУТРЕННИЙ'!G248</f>
        <v>1пс</v>
      </c>
      <c r="C258" s="40">
        <f>'[1]ВНУТРЕННИЙ'!C248</f>
        <v>36950</v>
      </c>
      <c r="D258" s="40">
        <f>'[1]ВНУТРЕННИЙ'!D248</f>
        <v>34250</v>
      </c>
      <c r="E258" s="40">
        <f>'[1]ВНУТРЕННИЙ'!E248</f>
        <v>33550</v>
      </c>
      <c r="F258" s="40">
        <f>'[1]ВНУТРЕННИЙ'!F248</f>
        <v>32900</v>
      </c>
      <c r="G258" s="90">
        <f>'[1]ВНУТРЕННИЙ'!B248</f>
        <v>5.9</v>
      </c>
    </row>
    <row r="259" spans="1:7" s="72" customFormat="1" ht="18" customHeight="1">
      <c r="A259" s="70" t="str">
        <f>'[1]ВНУТРЕННИЙ'!A249</f>
        <v>50х50х2,5</v>
      </c>
      <c r="B259" s="40" t="str">
        <f>'[1]ВНУТРЕННИЙ'!G249</f>
        <v>1пс</v>
      </c>
      <c r="C259" s="40">
        <f>'[1]ВНУТРЕННИЙ'!C249</f>
        <v>35500</v>
      </c>
      <c r="D259" s="40">
        <f>'[1]ВНУТРЕННИЙ'!D249</f>
        <v>32850</v>
      </c>
      <c r="E259" s="40">
        <f>'[1]ВНУТРЕННИЙ'!E249</f>
        <v>32200</v>
      </c>
      <c r="F259" s="40">
        <f>'[1]ВНУТРЕННИЙ'!F249</f>
        <v>31600</v>
      </c>
      <c r="G259" s="90">
        <f>'[1]ВНУТРЕННИЙ'!B249</f>
        <v>6</v>
      </c>
    </row>
    <row r="260" spans="1:7" s="72" customFormat="1" ht="18" customHeight="1">
      <c r="A260" s="70" t="str">
        <f>'[1]ВНУТРЕННИЙ'!A250</f>
        <v>50х50х3,0</v>
      </c>
      <c r="B260" s="40" t="str">
        <f>'[1]ВНУТРЕННИЙ'!G250</f>
        <v>1пс</v>
      </c>
      <c r="C260" s="40">
        <f>'[1]ВНУТРЕННИЙ'!C250</f>
        <v>35500</v>
      </c>
      <c r="D260" s="40">
        <f>'[1]ВНУТРЕННИЙ'!D250</f>
        <v>32850</v>
      </c>
      <c r="E260" s="40">
        <f>'[1]ВНУТРЕННИЙ'!E250</f>
        <v>32200</v>
      </c>
      <c r="F260" s="40">
        <f>'[1]ВНУТРЕННИЙ'!F250</f>
        <v>31600</v>
      </c>
      <c r="G260" s="90" t="str">
        <f>'[1]ВНУТРЕННИЙ'!B250</f>
        <v>5,9 / 6,0</v>
      </c>
    </row>
    <row r="261" spans="1:7" s="72" customFormat="1" ht="18" customHeight="1">
      <c r="A261" s="70" t="str">
        <f>'[1]ВНУТРЕННИЙ'!A251</f>
        <v>60х30х1,5</v>
      </c>
      <c r="B261" s="40" t="str">
        <f>'[1]ВНУТРЕННИЙ'!G251</f>
        <v>1пс</v>
      </c>
      <c r="C261" s="40">
        <f>'[1]ВНУТРЕННИЙ'!C251</f>
        <v>40000</v>
      </c>
      <c r="D261" s="40">
        <f>'[1]ВНУТРЕННИЙ'!D251</f>
        <v>37050</v>
      </c>
      <c r="E261" s="40">
        <f>'[1]ВНУТРЕННИЙ'!E251</f>
        <v>36350</v>
      </c>
      <c r="F261" s="40">
        <f>'[1]ВНУТРЕННИЙ'!F251</f>
        <v>35600</v>
      </c>
      <c r="G261" s="90" t="str">
        <f>'[1]ВНУТРЕННИЙ'!B251</f>
        <v>5,9 / 6,0</v>
      </c>
    </row>
    <row r="262" spans="1:7" s="72" customFormat="1" ht="18" customHeight="1">
      <c r="A262" s="70" t="str">
        <f>'[1]ВНУТРЕННИЙ'!A252</f>
        <v>г/к в кор. 60х30х1,5</v>
      </c>
      <c r="B262" s="40" t="str">
        <f>'[1]ВНУТРЕННИЙ'!G252</f>
        <v>1пс</v>
      </c>
      <c r="C262" s="40">
        <f>'[1]ВНУТРЕННИЙ'!C252</f>
        <v>39250</v>
      </c>
      <c r="D262" s="40">
        <f>'[1]ВНУТРЕННИЙ'!D252</f>
        <v>36300</v>
      </c>
      <c r="E262" s="40">
        <f>'[1]ВНУТРЕННИЙ'!E252</f>
        <v>35600</v>
      </c>
      <c r="F262" s="40">
        <f>'[1]ВНУТРЕННИЙ'!F252</f>
        <v>34900</v>
      </c>
      <c r="G262" s="90">
        <f>'[1]ВНУТРЕННИЙ'!B252</f>
        <v>6</v>
      </c>
    </row>
    <row r="263" spans="1:7" s="72" customFormat="1" ht="18" customHeight="1">
      <c r="A263" s="70" t="str">
        <f>'[1]ВНУТРЕННИЙ'!A253</f>
        <v>60х30х2,0</v>
      </c>
      <c r="B263" s="40" t="str">
        <f>'[1]ВНУТРЕННИЙ'!G253</f>
        <v>1пс</v>
      </c>
      <c r="C263" s="40">
        <f>'[1]ВНУТРЕННИЙ'!C253</f>
        <v>35950</v>
      </c>
      <c r="D263" s="40">
        <f>'[1]ВНУТРЕННИЙ'!D253</f>
        <v>33300</v>
      </c>
      <c r="E263" s="40">
        <f>'[1]ВНУТРЕННИЙ'!E253</f>
        <v>32650</v>
      </c>
      <c r="F263" s="40">
        <f>'[1]ВНУТРЕННИЙ'!F253</f>
        <v>32000</v>
      </c>
      <c r="G263" s="90" t="str">
        <f>'[1]ВНУТРЕННИЙ'!B253</f>
        <v>5,9 / 6,0</v>
      </c>
    </row>
    <row r="264" spans="1:7" s="72" customFormat="1" ht="18" customHeight="1">
      <c r="A264" s="70" t="str">
        <f>'[1]ВНУТРЕННИЙ'!A254</f>
        <v>г/к в кор.  60х30х2,0</v>
      </c>
      <c r="B264" s="40" t="str">
        <f>'[1]ВНУТРЕННИЙ'!G254</f>
        <v>1пс</v>
      </c>
      <c r="C264" s="40">
        <f>'[1]ВНУТРЕННИЙ'!C254</f>
        <v>36650</v>
      </c>
      <c r="D264" s="40">
        <f>'[1]ВНУТРЕННИЙ'!D254</f>
        <v>33950</v>
      </c>
      <c r="E264" s="40">
        <f>'[1]ВНУТРЕННИЙ'!E254</f>
        <v>33300</v>
      </c>
      <c r="F264" s="40">
        <f>'[1]ВНУТРЕННИЙ'!F254</f>
        <v>32650</v>
      </c>
      <c r="G264" s="90">
        <f>'[1]ВНУТРЕННИЙ'!B254</f>
        <v>6</v>
      </c>
    </row>
    <row r="265" spans="1:7" s="72" customFormat="1" ht="18" customHeight="1">
      <c r="A265" s="70" t="str">
        <f>'[1]ВНУТРЕННИЙ'!A255</f>
        <v>60х30х2,0</v>
      </c>
      <c r="B265" s="40" t="str">
        <f>'[1]ВНУТРЕННИЙ'!G255</f>
        <v>1пс</v>
      </c>
      <c r="C265" s="40">
        <f>'[1]ВНУТРЕННИЙ'!C255</f>
        <v>34500</v>
      </c>
      <c r="D265" s="40">
        <f>'[1]ВНУТРЕННИЙ'!D255</f>
        <v>31950</v>
      </c>
      <c r="E265" s="40">
        <f>'[1]ВНУТРЕННИЙ'!E255</f>
        <v>31300</v>
      </c>
      <c r="F265" s="40">
        <f>'[1]ВНУТРЕННИЙ'!F255</f>
        <v>30700</v>
      </c>
      <c r="G265" s="90">
        <f>'[1]ВНУТРЕННИЙ'!B255</f>
        <v>6</v>
      </c>
    </row>
    <row r="266" spans="1:7" s="72" customFormat="1" ht="18" customHeight="1">
      <c r="A266" s="70" t="str">
        <f>'[1]ВНУТРЕННИЙ'!A256</f>
        <v>60х30х2,5</v>
      </c>
      <c r="B266" s="40" t="str">
        <f>'[1]ВНУТРЕННИЙ'!G256</f>
        <v>1пс</v>
      </c>
      <c r="C266" s="40">
        <f>'[1]ВНУТРЕННИЙ'!C256</f>
        <v>35950</v>
      </c>
      <c r="D266" s="40">
        <f>'[1]ВНУТРЕННИЙ'!D256</f>
        <v>33300</v>
      </c>
      <c r="E266" s="40">
        <f>'[1]ВНУТРЕННИЙ'!E256</f>
        <v>32650</v>
      </c>
      <c r="F266" s="40">
        <f>'[1]ВНУТРЕННИЙ'!F256</f>
        <v>32000</v>
      </c>
      <c r="G266" s="90">
        <f>'[1]ВНУТРЕННИЙ'!B256</f>
        <v>6</v>
      </c>
    </row>
    <row r="267" spans="1:7" s="72" customFormat="1" ht="18" customHeight="1">
      <c r="A267" s="70" t="str">
        <f>'[1]ВНУТРЕННИЙ'!A257</f>
        <v>60х40х1,5</v>
      </c>
      <c r="B267" s="40" t="str">
        <f>'[1]ВНУТРЕННИЙ'!G257</f>
        <v>1пс</v>
      </c>
      <c r="C267" s="40">
        <f>'[1]ВНУТРЕННИЙ'!C257</f>
        <v>39250</v>
      </c>
      <c r="D267" s="40">
        <f>'[1]ВНУТРЕННИЙ'!D257</f>
        <v>36300</v>
      </c>
      <c r="E267" s="40">
        <f>'[1]ВНУТРЕННИЙ'!E257</f>
        <v>35600</v>
      </c>
      <c r="F267" s="40">
        <f>'[1]ВНУТРЕННИЙ'!F257</f>
        <v>34900</v>
      </c>
      <c r="G267" s="90">
        <f>'[1]ВНУТРЕННИЙ'!B257</f>
        <v>6</v>
      </c>
    </row>
    <row r="268" spans="1:7" s="72" customFormat="1" ht="18" customHeight="1">
      <c r="A268" s="70" t="str">
        <f>'[1]ВНУТРЕННИЙ'!A258</f>
        <v>г/к в кор.  60х40х1,5</v>
      </c>
      <c r="B268" s="40" t="str">
        <f>'[1]ВНУТРЕННИЙ'!G258</f>
        <v>1пс</v>
      </c>
      <c r="C268" s="40">
        <f>'[1]ВНУТРЕННИЙ'!C258</f>
        <v>39250</v>
      </c>
      <c r="D268" s="40">
        <f>'[1]ВНУТРЕННИЙ'!D258</f>
        <v>36300</v>
      </c>
      <c r="E268" s="40">
        <f>'[1]ВНУТРЕННИЙ'!E258</f>
        <v>35600</v>
      </c>
      <c r="F268" s="40">
        <f>'[1]ВНУТРЕННИЙ'!F258</f>
        <v>34900</v>
      </c>
      <c r="G268" s="90">
        <f>'[1]ВНУТРЕННИЙ'!B258</f>
        <v>6</v>
      </c>
    </row>
    <row r="269" spans="1:7" s="72" customFormat="1" ht="18" customHeight="1">
      <c r="A269" s="70" t="str">
        <f>'[1]ВНУТРЕННИЙ'!A259</f>
        <v>60х40х2,0</v>
      </c>
      <c r="B269" s="40" t="str">
        <f>'[1]ВНУТРЕННИЙ'!G259</f>
        <v>1пс</v>
      </c>
      <c r="C269" s="40">
        <f>'[1]ВНУТРЕННИЙ'!C259</f>
        <v>35850</v>
      </c>
      <c r="D269" s="40">
        <f>'[1]ВНУТРЕННИЙ'!D259</f>
        <v>33200</v>
      </c>
      <c r="E269" s="40">
        <f>'[1]ВНУТРЕННИЙ'!E259</f>
        <v>32550</v>
      </c>
      <c r="F269" s="40">
        <f>'[1]ВНУТРЕННИЙ'!F259</f>
        <v>31900</v>
      </c>
      <c r="G269" s="90">
        <f>'[1]ВНУТРЕННИЙ'!B259</f>
        <v>6</v>
      </c>
    </row>
    <row r="270" spans="1:7" s="72" customFormat="1" ht="18" customHeight="1">
      <c r="A270" s="70" t="str">
        <f>'[1]ВНУТРЕННИЙ'!A260</f>
        <v>г/к в кор.  60х40х2,0</v>
      </c>
      <c r="B270" s="40" t="str">
        <f>'[1]ВНУТРЕННИЙ'!G260</f>
        <v>1пс</v>
      </c>
      <c r="C270" s="40">
        <f>'[1]ВНУТРЕННИЙ'!C260</f>
        <v>37200</v>
      </c>
      <c r="D270" s="40">
        <f>'[1]ВНУТРЕННИЙ'!D260</f>
        <v>34450</v>
      </c>
      <c r="E270" s="40">
        <f>'[1]ВНУТРЕННИЙ'!E260</f>
        <v>33750</v>
      </c>
      <c r="F270" s="40">
        <f>'[1]ВНУТРЕННИЙ'!F260</f>
        <v>33100</v>
      </c>
      <c r="G270" s="90">
        <f>'[1]ВНУТРЕННИЙ'!B260</f>
        <v>6</v>
      </c>
    </row>
    <row r="271" spans="1:7" s="72" customFormat="1" ht="18" customHeight="1">
      <c r="A271" s="70" t="str">
        <f>'[1]ВНУТРЕННИЙ'!A261</f>
        <v> 60х40х2,0</v>
      </c>
      <c r="B271" s="40" t="str">
        <f>'[1]ВНУТРЕННИЙ'!G261</f>
        <v>1пс</v>
      </c>
      <c r="C271" s="40">
        <f>'[1]ВНУТРЕННИЙ'!C261</f>
        <v>34700</v>
      </c>
      <c r="D271" s="40">
        <f>'[1]ВНУТРЕННИЙ'!D261</f>
        <v>32150</v>
      </c>
      <c r="E271" s="40">
        <f>'[1]ВНУТРЕННИЙ'!E261</f>
        <v>31500</v>
      </c>
      <c r="F271" s="40">
        <f>'[1]ВНУТРЕННИЙ'!F261</f>
        <v>30900</v>
      </c>
      <c r="G271" s="90">
        <f>'[1]ВНУТРЕННИЙ'!B261</f>
        <v>6.04</v>
      </c>
    </row>
    <row r="272" spans="1:7" s="72" customFormat="1" ht="18" customHeight="1">
      <c r="A272" s="70" t="str">
        <f>'[1]ВНУТРЕННИЙ'!A262</f>
        <v>60х40х2,5</v>
      </c>
      <c r="B272" s="40" t="str">
        <f>'[1]ВНУТРЕННИЙ'!G262</f>
        <v>1пс</v>
      </c>
      <c r="C272" s="40">
        <f>'[1]ВНУТРЕННИЙ'!C262</f>
        <v>36100</v>
      </c>
      <c r="D272" s="40">
        <f>'[1]ВНУТРЕННИЙ'!D262</f>
        <v>33400</v>
      </c>
      <c r="E272" s="40">
        <f>'[1]ВНУТРЕННИЙ'!E262</f>
        <v>32750</v>
      </c>
      <c r="F272" s="40">
        <f>'[1]ВНУТРЕННИЙ'!F262</f>
        <v>32100</v>
      </c>
      <c r="G272" s="90">
        <v>6</v>
      </c>
    </row>
    <row r="273" spans="1:7" s="72" customFormat="1" ht="18" customHeight="1">
      <c r="A273" s="70" t="str">
        <f>'[1]ВНУТРЕННИЙ'!A263</f>
        <v>60х40х3,0</v>
      </c>
      <c r="B273" s="40" t="str">
        <f>'[1]ВНУТРЕННИЙ'!G263</f>
        <v>1пс</v>
      </c>
      <c r="C273" s="40">
        <f>'[1]ВНУТРЕННИЙ'!C263</f>
        <v>36100</v>
      </c>
      <c r="D273" s="40">
        <f>'[1]ВНУТРЕННИЙ'!D263</f>
        <v>33400</v>
      </c>
      <c r="E273" s="40">
        <f>'[1]ВНУТРЕННИЙ'!E263</f>
        <v>32750</v>
      </c>
      <c r="F273" s="40">
        <f>'[1]ВНУТРЕННИЙ'!F263</f>
        <v>32100</v>
      </c>
      <c r="G273" s="90">
        <f>'[1]ВНУТРЕННИЙ'!B263</f>
        <v>6</v>
      </c>
    </row>
    <row r="274" spans="1:7" s="72" customFormat="1" ht="18" customHeight="1">
      <c r="A274" s="70" t="str">
        <f>'[1]ВНУТРЕННИЙ'!A264</f>
        <v>60х60х2,0</v>
      </c>
      <c r="B274" s="40" t="str">
        <f>'[1]ВНУТРЕННИЙ'!G264</f>
        <v>1пс</v>
      </c>
      <c r="C274" s="40">
        <f>'[1]ВНУТРЕННИЙ'!C264</f>
        <v>35350</v>
      </c>
      <c r="D274" s="40">
        <f>'[1]ВНУТРЕННИЙ'!D264</f>
        <v>32700</v>
      </c>
      <c r="E274" s="40">
        <f>'[1]ВНУТРЕННИЙ'!E264</f>
        <v>32100</v>
      </c>
      <c r="F274" s="40">
        <f>'[1]ВНУТРЕННИЙ'!F264</f>
        <v>31450</v>
      </c>
      <c r="G274" s="90" t="str">
        <f>'[1]ВНУТРЕННИЙ'!B264</f>
        <v>5,9 / 6,0</v>
      </c>
    </row>
    <row r="275" spans="1:7" s="72" customFormat="1" ht="18" customHeight="1">
      <c r="A275" s="70" t="str">
        <f>'[1]ВНУТРЕННИЙ'!A265</f>
        <v>г/к в кор.  60х60х2,0</v>
      </c>
      <c r="B275" s="40" t="str">
        <f>'[1]ВНУТРЕННИЙ'!G265</f>
        <v>1пс</v>
      </c>
      <c r="C275" s="40">
        <f>'[1]ВНУТРЕННИЙ'!C265</f>
        <v>36950</v>
      </c>
      <c r="D275" s="40">
        <f>'[1]ВНУТРЕННИЙ'!D265</f>
        <v>34250</v>
      </c>
      <c r="E275" s="40">
        <f>'[1]ВНУТРЕННИЙ'!E265</f>
        <v>33550</v>
      </c>
      <c r="F275" s="40">
        <f>'[1]ВНУТРЕННИЙ'!F265</f>
        <v>32900</v>
      </c>
      <c r="G275" s="90">
        <f>'[1]ВНУТРЕННИЙ'!B265</f>
        <v>6</v>
      </c>
    </row>
    <row r="276" spans="1:7" s="72" customFormat="1" ht="18" customHeight="1">
      <c r="A276" s="70" t="str">
        <f>'[1]ВНУТРЕННИЙ'!A266</f>
        <v>60х60х2,5</v>
      </c>
      <c r="B276" s="40" t="str">
        <f>'[1]ВНУТРЕННИЙ'!G266</f>
        <v>1пс</v>
      </c>
      <c r="C276" s="40">
        <f>'[1]ВНУТРЕННИЙ'!C266</f>
        <v>35300</v>
      </c>
      <c r="D276" s="40">
        <f>'[1]ВНУТРЕННИЙ'!D266</f>
        <v>32650</v>
      </c>
      <c r="E276" s="40">
        <f>'[1]ВНУТРЕННИЙ'!E266</f>
        <v>32050</v>
      </c>
      <c r="F276" s="40">
        <f>'[1]ВНУТРЕННИЙ'!F266</f>
        <v>31400</v>
      </c>
      <c r="G276" s="90">
        <f>'[1]ВНУТРЕННИЙ'!B266</f>
        <v>6</v>
      </c>
    </row>
    <row r="277" spans="1:7" s="72" customFormat="1" ht="18" customHeight="1">
      <c r="A277" s="70" t="str">
        <f>'[1]ВНУТРЕННИЙ'!A267</f>
        <v>60х60х3,0</v>
      </c>
      <c r="B277" s="40" t="str">
        <f>'[1]ВНУТРЕННИЙ'!G267</f>
        <v>1пс</v>
      </c>
      <c r="C277" s="40">
        <f>'[1]ВНУТРЕННИЙ'!C267</f>
        <v>35300</v>
      </c>
      <c r="D277" s="40">
        <f>'[1]ВНУТРЕННИЙ'!D267</f>
        <v>32650</v>
      </c>
      <c r="E277" s="40">
        <f>'[1]ВНУТРЕННИЙ'!E267</f>
        <v>32050</v>
      </c>
      <c r="F277" s="40">
        <f>'[1]ВНУТРЕННИЙ'!F267</f>
        <v>31400</v>
      </c>
      <c r="G277" s="90">
        <f>'[1]ВНУТРЕННИЙ'!B267</f>
        <v>6</v>
      </c>
    </row>
    <row r="278" spans="1:7" s="72" customFormat="1" ht="18" customHeight="1">
      <c r="A278" s="70" t="str">
        <f>'[1]ВНУТРЕННИЙ'!A268</f>
        <v>80х40х2,0</v>
      </c>
      <c r="B278" s="40" t="str">
        <f>'[1]ВНУТРЕННИЙ'!G268</f>
        <v>1пс</v>
      </c>
      <c r="C278" s="40">
        <f>'[1]ВНУТРЕННИЙ'!C268</f>
        <v>35300</v>
      </c>
      <c r="D278" s="40">
        <f>'[1]ВНУТРЕННИЙ'!D268</f>
        <v>32650</v>
      </c>
      <c r="E278" s="40">
        <f>'[1]ВНУТРЕННИЙ'!E268</f>
        <v>32050</v>
      </c>
      <c r="F278" s="40">
        <f>'[1]ВНУТРЕННИЙ'!F268</f>
        <v>31400</v>
      </c>
      <c r="G278" s="90">
        <f>'[1]ВНУТРЕННИЙ'!B268</f>
        <v>6</v>
      </c>
    </row>
    <row r="279" spans="1:7" s="72" customFormat="1" ht="18" customHeight="1">
      <c r="A279" s="70" t="str">
        <f>'[1]ВНУТРЕННИЙ'!A269</f>
        <v>80х40х2,5</v>
      </c>
      <c r="B279" s="40" t="str">
        <f>'[1]ВНУТРЕННИЙ'!G269</f>
        <v>1пс</v>
      </c>
      <c r="C279" s="40">
        <f>'[1]ВНУТРЕННИЙ'!C269</f>
        <v>35300</v>
      </c>
      <c r="D279" s="40">
        <f>'[1]ВНУТРЕННИЙ'!D269</f>
        <v>32650</v>
      </c>
      <c r="E279" s="40">
        <f>'[1]ВНУТРЕННИЙ'!E269</f>
        <v>32050</v>
      </c>
      <c r="F279" s="40">
        <f>'[1]ВНУТРЕННИЙ'!F269</f>
        <v>31400</v>
      </c>
      <c r="G279" s="90">
        <f>'[1]ВНУТРЕННИЙ'!B269</f>
        <v>6</v>
      </c>
    </row>
    <row r="280" spans="1:7" s="72" customFormat="1" ht="18" customHeight="1">
      <c r="A280" s="70" t="str">
        <f>'[1]ВНУТРЕННИЙ'!A270</f>
        <v>80х40х3,0</v>
      </c>
      <c r="B280" s="40" t="str">
        <f>'[1]ВНУТРЕННИЙ'!G270</f>
        <v>1пс</v>
      </c>
      <c r="C280" s="40">
        <f>'[1]ВНУТРЕННИЙ'!C270</f>
        <v>35500</v>
      </c>
      <c r="D280" s="40">
        <f>'[1]ВНУТРЕННИЙ'!D270</f>
        <v>32900</v>
      </c>
      <c r="E280" s="40">
        <f>'[1]ВНУТРЕННИЙ'!E270</f>
        <v>32250</v>
      </c>
      <c r="F280" s="40">
        <f>'[1]ВНУТРЕННИЙ'!F270</f>
        <v>31600</v>
      </c>
      <c r="G280" s="90">
        <f>'[1]ВНУТРЕННИЙ'!B270</f>
        <v>6</v>
      </c>
    </row>
    <row r="281" spans="1:7" s="72" customFormat="1" ht="18" customHeight="1">
      <c r="A281" s="70" t="str">
        <f>'[1]ВНУТРЕННИЙ'!A271</f>
        <v>г/к в кор.  80х40х3,0</v>
      </c>
      <c r="B281" s="40" t="str">
        <f>'[1]ВНУТРЕННИЙ'!G271</f>
        <v>1пс</v>
      </c>
      <c r="C281" s="40">
        <f>'[1]ВНУТРЕННИЙ'!C271</f>
        <v>36400</v>
      </c>
      <c r="D281" s="40">
        <f>'[1]ВНУТРЕННИЙ'!D271</f>
        <v>33700</v>
      </c>
      <c r="E281" s="40">
        <f>'[1]ВНУТРЕННИЙ'!E271</f>
        <v>33050</v>
      </c>
      <c r="F281" s="40">
        <f>'[1]ВНУТРЕННИЙ'!F271</f>
        <v>32400</v>
      </c>
      <c r="G281" s="90">
        <f>'[1]ВНУТРЕННИЙ'!B271</f>
        <v>6</v>
      </c>
    </row>
    <row r="282" spans="1:7" s="72" customFormat="1" ht="18" customHeight="1">
      <c r="A282" s="70" t="str">
        <f>'[1]ВНУТРЕННИЙ'!A272</f>
        <v>80х60х3,0</v>
      </c>
      <c r="B282" s="40" t="str">
        <f>'[1]ВНУТРЕННИЙ'!G272</f>
        <v>1пс</v>
      </c>
      <c r="C282" s="40">
        <f>'[1]ВНУТРЕННИЙ'!C272</f>
        <v>35850</v>
      </c>
      <c r="D282" s="40">
        <f>'[1]ВНУТРЕННИЙ'!D272</f>
        <v>33200</v>
      </c>
      <c r="E282" s="40">
        <f>'[1]ВНУТРЕННИЙ'!E272</f>
        <v>32550</v>
      </c>
      <c r="F282" s="40">
        <f>'[1]ВНУТРЕННИЙ'!F272</f>
        <v>31900</v>
      </c>
      <c r="G282" s="90">
        <f>'[1]ВНУТРЕННИЙ'!B272</f>
        <v>6</v>
      </c>
    </row>
    <row r="283" spans="1:7" s="72" customFormat="1" ht="18" customHeight="1">
      <c r="A283" s="70" t="str">
        <f>'[1]ВНУТРЕННИЙ'!A273</f>
        <v>80х80х3,0</v>
      </c>
      <c r="B283" s="40" t="str">
        <f>'[1]ВНУТРЕННИЙ'!G273</f>
        <v>3сп/пс</v>
      </c>
      <c r="C283" s="40">
        <f>'[1]ВНУТРЕННИЙ'!C273</f>
        <v>34050</v>
      </c>
      <c r="D283" s="40">
        <f>'[1]ВНУТРЕННИЙ'!D273</f>
        <v>31550</v>
      </c>
      <c r="E283" s="40">
        <f>'[1]ВНУТРЕННИЙ'!E273</f>
        <v>30900</v>
      </c>
      <c r="F283" s="40">
        <f>'[1]ВНУТРЕННИЙ'!F273</f>
        <v>30300</v>
      </c>
      <c r="G283" s="90">
        <f>'[1]ВНУТРЕННИЙ'!B273</f>
        <v>12</v>
      </c>
    </row>
    <row r="284" spans="1:7" s="72" customFormat="1" ht="18" customHeight="1">
      <c r="A284" s="70" t="str">
        <f>'[1]ВНУТРЕННИЙ'!A274</f>
        <v>80х80х4,0</v>
      </c>
      <c r="B284" s="40" t="str">
        <f>'[1]ВНУТРЕННИЙ'!G274</f>
        <v>3сп/пс</v>
      </c>
      <c r="C284" s="40">
        <f>'[1]ВНУТРЕННИЙ'!C274</f>
        <v>34300</v>
      </c>
      <c r="D284" s="40">
        <f>'[1]ВНУТРЕННИЙ'!D274</f>
        <v>31750</v>
      </c>
      <c r="E284" s="40">
        <f>'[1]ВНУТРЕННИЙ'!E274</f>
        <v>31100</v>
      </c>
      <c r="F284" s="40">
        <f>'[1]ВНУТРЕННИЙ'!F274</f>
        <v>30500</v>
      </c>
      <c r="G284" s="90">
        <f>'[1]ВНУТРЕННИЙ'!B274</f>
        <v>12</v>
      </c>
    </row>
    <row r="285" spans="1:7" s="72" customFormat="1" ht="18" customHeight="1">
      <c r="A285" s="70" t="str">
        <f>'[1]ВНУТРЕННИЙ'!A275</f>
        <v>80х80х5,0</v>
      </c>
      <c r="B285" s="40" t="str">
        <f>'[1]ВНУТРЕННИЙ'!G275</f>
        <v>3сп/пс</v>
      </c>
      <c r="C285" s="40">
        <f>'[1]ВНУТРЕННИЙ'!C275</f>
        <v>34150</v>
      </c>
      <c r="D285" s="40">
        <f>'[1]ВНУТРЕННИЙ'!D275</f>
        <v>31650</v>
      </c>
      <c r="E285" s="40">
        <f>'[1]ВНУТРЕННИЙ'!E275</f>
        <v>31000</v>
      </c>
      <c r="F285" s="40">
        <f>'[1]ВНУТРЕННИЙ'!F275</f>
        <v>30400</v>
      </c>
      <c r="G285" s="90">
        <f>'[1]ВНУТРЕННИЙ'!B275</f>
        <v>11.8</v>
      </c>
    </row>
    <row r="286" spans="1:7" s="72" customFormat="1" ht="18" customHeight="1">
      <c r="A286" s="70" t="str">
        <f>'[1]ВНУТРЕННИЙ'!A276</f>
        <v> 100х60х4,0</v>
      </c>
      <c r="B286" s="40" t="str">
        <f>'[1]ВНУТРЕННИЙ'!G276</f>
        <v>3сп/пс</v>
      </c>
      <c r="C286" s="40" t="str">
        <f>'[1]ВНУТРЕННИЙ'!C276</f>
        <v>-</v>
      </c>
      <c r="D286" s="40" t="str">
        <f>'[1]ВНУТРЕННИЙ'!D276</f>
        <v> </v>
      </c>
      <c r="E286" s="40" t="str">
        <f>'[1]ВНУТРЕННИЙ'!E276</f>
        <v> </v>
      </c>
      <c r="F286" s="40" t="str">
        <f>'[1]ВНУТРЕННИЙ'!F276</f>
        <v> </v>
      </c>
      <c r="G286" s="90">
        <f>'[1]ВНУТРЕННИЙ'!B276</f>
        <v>12</v>
      </c>
    </row>
    <row r="287" spans="1:7" s="72" customFormat="1" ht="18" customHeight="1">
      <c r="A287" s="70" t="str">
        <f>'[1]ВНУТРЕННИЙ'!A277</f>
        <v> 100х100х4,0</v>
      </c>
      <c r="B287" s="40" t="str">
        <f>'[1]ВНУТРЕННИЙ'!G277</f>
        <v>3сп/пс</v>
      </c>
      <c r="C287" s="40">
        <f>'[1]ВНУТРЕННИЙ'!C277</f>
        <v>33750</v>
      </c>
      <c r="D287" s="40">
        <f>'[1]ВНУТРЕННИЙ'!D277</f>
        <v>31250</v>
      </c>
      <c r="E287" s="40">
        <f>'[1]ВНУТРЕННИЙ'!E277</f>
        <v>30650</v>
      </c>
      <c r="F287" s="40">
        <f>'[1]ВНУТРЕННИЙ'!F277</f>
        <v>30050</v>
      </c>
      <c r="G287" s="90">
        <f>'[1]ВНУТРЕННИЙ'!B277</f>
        <v>12</v>
      </c>
    </row>
    <row r="288" spans="1:7" s="72" customFormat="1" ht="18" customHeight="1">
      <c r="A288" s="70" t="str">
        <f>'[1]ВНУТРЕННИЙ'!A278</f>
        <v>100х100х5,0</v>
      </c>
      <c r="B288" s="40" t="str">
        <f>'[1]ВНУТРЕННИЙ'!G278</f>
        <v>3сп/пс</v>
      </c>
      <c r="C288" s="40">
        <f>'[1]ВНУТРЕННИЙ'!C278</f>
        <v>34800</v>
      </c>
      <c r="D288" s="40">
        <f>'[1]ВНУТРЕННИЙ'!D278</f>
        <v>32250</v>
      </c>
      <c r="E288" s="40">
        <f>'[1]ВНУТРЕННИЙ'!E278</f>
        <v>31600</v>
      </c>
      <c r="F288" s="40">
        <f>'[1]ВНУТРЕННИЙ'!F278</f>
        <v>30990</v>
      </c>
      <c r="G288" s="90">
        <f>'[1]ВНУТРЕННИЙ'!B278</f>
        <v>12</v>
      </c>
    </row>
    <row r="289" spans="1:7" s="72" customFormat="1" ht="18" customHeight="1">
      <c r="A289" s="70" t="str">
        <f>'[1]ВНУТРЕННИЙ'!A279</f>
        <v>100х100х6,0</v>
      </c>
      <c r="B289" s="40" t="str">
        <f>'[1]ВНУТРЕННИЙ'!G279</f>
        <v>3сп/пс</v>
      </c>
      <c r="C289" s="40">
        <f>'[1]ВНУТРЕННИЙ'!C279</f>
        <v>34650</v>
      </c>
      <c r="D289" s="40">
        <f>'[1]ВНУТРЕННИЙ'!D279</f>
        <v>32100</v>
      </c>
      <c r="E289" s="40">
        <f>'[1]ВНУТРЕННИЙ'!E279</f>
        <v>31450</v>
      </c>
      <c r="F289" s="40">
        <f>'[1]ВНУТРЕННИЙ'!F279</f>
        <v>30900</v>
      </c>
      <c r="G289" s="90">
        <f>'[1]ВНУТРЕННИЙ'!B279</f>
        <v>12</v>
      </c>
    </row>
    <row r="290" spans="1:7" s="72" customFormat="1" ht="18" customHeight="1">
      <c r="A290" s="70" t="str">
        <f>'[1]ВНУТРЕННИЙ'!A280</f>
        <v>120х60х4,0</v>
      </c>
      <c r="B290" s="40" t="str">
        <f>'[1]ВНУТРЕННИЙ'!G280</f>
        <v>3сп/пс</v>
      </c>
      <c r="C290" s="40">
        <f>'[1]ВНУТРЕННИЙ'!C280</f>
        <v>34650</v>
      </c>
      <c r="D290" s="40">
        <f>'[1]ВНУТРЕННИЙ'!D280</f>
        <v>32100</v>
      </c>
      <c r="E290" s="40">
        <f>'[1]ВНУТРЕННИЙ'!E280</f>
        <v>31450</v>
      </c>
      <c r="F290" s="40">
        <f>'[1]ВНУТРЕННИЙ'!F280</f>
        <v>30900</v>
      </c>
      <c r="G290" s="90">
        <f>'[1]ВНУТРЕННИЙ'!B280</f>
        <v>12</v>
      </c>
    </row>
    <row r="291" spans="1:7" s="72" customFormat="1" ht="18" customHeight="1">
      <c r="A291" s="70" t="str">
        <f>'[1]ВНУТРЕННИЙ'!A281</f>
        <v>120х80х4,0</v>
      </c>
      <c r="B291" s="40" t="str">
        <f>'[1]ВНУТРЕННИЙ'!G281</f>
        <v>3сп/пс</v>
      </c>
      <c r="C291" s="40">
        <f>'[1]ВНУТРЕННИЙ'!C281</f>
        <v>33850</v>
      </c>
      <c r="D291" s="40">
        <f>'[1]ВНУТРЕННИЙ'!D281</f>
        <v>31350</v>
      </c>
      <c r="E291" s="40">
        <f>'[1]ВНУТРЕННИЙ'!E281</f>
        <v>30700</v>
      </c>
      <c r="F291" s="40" t="str">
        <f>'[1]ВНУТРЕННИЙ'!F281</f>
        <v> </v>
      </c>
      <c r="G291" s="90">
        <f>'[1]ВНУТРЕННИЙ'!B281</f>
        <v>12</v>
      </c>
    </row>
    <row r="292" spans="1:7" s="72" customFormat="1" ht="18" customHeight="1">
      <c r="A292" s="70" t="str">
        <f>'[1]ВНУТРЕННИЙ'!A282</f>
        <v>120х120х4,0</v>
      </c>
      <c r="B292" s="40" t="str">
        <f>'[1]ВНУТРЕННИЙ'!G282</f>
        <v>3сп/пс</v>
      </c>
      <c r="C292" s="40">
        <f>'[1]ВНУТРЕННИЙ'!C282</f>
        <v>33650</v>
      </c>
      <c r="D292" s="40">
        <f>'[1]ВНУТРЕННИЙ'!D282</f>
        <v>31150</v>
      </c>
      <c r="E292" s="40">
        <f>'[1]ВНУТРЕННИЙ'!E282</f>
        <v>30550</v>
      </c>
      <c r="F292" s="40">
        <f>'[1]ВНУТРЕННИЙ'!F282</f>
        <v>29950</v>
      </c>
      <c r="G292" s="90">
        <f>'[1]ВНУТРЕННИЙ'!B282</f>
        <v>12</v>
      </c>
    </row>
    <row r="293" spans="1:7" s="72" customFormat="1" ht="18" customHeight="1">
      <c r="A293" s="70" t="str">
        <f>'[1]ВНУТРЕННИЙ'!A283</f>
        <v>120х120х5,0</v>
      </c>
      <c r="B293" s="40" t="str">
        <f>'[1]ВНУТРЕННИЙ'!G283</f>
        <v>3сп/пс</v>
      </c>
      <c r="C293" s="40">
        <f>'[1]ВНУТРЕННИЙ'!C283</f>
        <v>33650</v>
      </c>
      <c r="D293" s="40">
        <f>'[1]ВНУТРЕННИЙ'!D283</f>
        <v>31150</v>
      </c>
      <c r="E293" s="40">
        <f>'[1]ВНУТРЕННИЙ'!E283</f>
        <v>30550</v>
      </c>
      <c r="F293" s="40">
        <f>'[1]ВНУТРЕННИЙ'!F283</f>
        <v>29950</v>
      </c>
      <c r="G293" s="90">
        <f>'[1]ВНУТРЕННИЙ'!B283</f>
        <v>12</v>
      </c>
    </row>
    <row r="294" spans="1:7" s="72" customFormat="1" ht="18" customHeight="1">
      <c r="A294" s="70" t="str">
        <f>'[1]ВНУТРЕННИЙ'!A284</f>
        <v>120х120х8,0</v>
      </c>
      <c r="B294" s="40" t="str">
        <f>'[1]ВНУТРЕННИЙ'!G284</f>
        <v>3сп/пс</v>
      </c>
      <c r="C294" s="40">
        <f>'[1]ВНУТРЕННИЙ'!C284</f>
        <v>34650</v>
      </c>
      <c r="D294" s="40">
        <f>'[1]ВНУТРЕННИЙ'!D284</f>
        <v>32100</v>
      </c>
      <c r="E294" s="40">
        <f>'[1]ВНУТРЕННИЙ'!E284</f>
        <v>31500</v>
      </c>
      <c r="F294" s="40">
        <f>'[1]ВНУТРЕННИЙ'!F284</f>
        <v>30850</v>
      </c>
      <c r="G294" s="90">
        <f>'[1]ВНУТРЕННИЙ'!B284</f>
        <v>12</v>
      </c>
    </row>
    <row r="295" spans="1:7" s="72" customFormat="1" ht="18" customHeight="1">
      <c r="A295" s="70" t="str">
        <f>'[1]ВНУТРЕННИЙ'!A285</f>
        <v>140х140х5,0</v>
      </c>
      <c r="B295" s="40" t="str">
        <f>'[1]ВНУТРЕННИЙ'!G285</f>
        <v>3сп/пс</v>
      </c>
      <c r="C295" s="40">
        <f>'[1]ВНУТРЕННИЙ'!C285</f>
        <v>34650</v>
      </c>
      <c r="D295" s="40">
        <f>'[1]ВНУТРЕННИЙ'!D285</f>
        <v>32100</v>
      </c>
      <c r="E295" s="40">
        <f>'[1]ВНУТРЕННИЙ'!E285</f>
        <v>31500</v>
      </c>
      <c r="F295" s="40">
        <f>'[1]ВНУТРЕННИЙ'!F285</f>
        <v>30850</v>
      </c>
      <c r="G295" s="90">
        <f>'[1]ВНУТРЕННИЙ'!B285</f>
        <v>12</v>
      </c>
    </row>
    <row r="296" spans="1:7" s="72" customFormat="1" ht="18" customHeight="1">
      <c r="A296" s="70" t="str">
        <f>'[1]ВНУТРЕННИЙ'!A286</f>
        <v>140х140х6,0</v>
      </c>
      <c r="B296" s="40" t="str">
        <f>'[1]ВНУТРЕННИЙ'!G286</f>
        <v>3сп/пс</v>
      </c>
      <c r="C296" s="40">
        <f>'[1]ВНУТРЕННИЙ'!C286</f>
        <v>33500</v>
      </c>
      <c r="D296" s="40">
        <f>'[1]ВНУТРЕННИЙ'!D286</f>
        <v>31000</v>
      </c>
      <c r="E296" s="40">
        <f>'[1]ВНУТРЕННИЙ'!E286</f>
        <v>30400</v>
      </c>
      <c r="F296" s="40" t="str">
        <f>'[1]ВНУТРЕННИЙ'!F286</f>
        <v> </v>
      </c>
      <c r="G296" s="90">
        <f>'[1]ВНУТРЕННИЙ'!B286</f>
        <v>12</v>
      </c>
    </row>
    <row r="297" spans="1:7" s="72" customFormat="1" ht="18" customHeight="1">
      <c r="A297" s="70" t="str">
        <f>'[1]ВНУТРЕННИЙ'!A287</f>
        <v> 150х150х8,0</v>
      </c>
      <c r="B297" s="40" t="str">
        <f>'[1]ВНУТРЕННИЙ'!G287</f>
        <v>3сп/пс</v>
      </c>
      <c r="C297" s="40">
        <f>'[1]ВНУТРЕННИЙ'!C287</f>
        <v>34400</v>
      </c>
      <c r="D297" s="40">
        <f>'[1]ВНУТРЕННИЙ'!D287</f>
        <v>31800</v>
      </c>
      <c r="E297" s="40">
        <f>'[1]ВНУТРЕННИЙ'!E287</f>
        <v>31200</v>
      </c>
      <c r="F297" s="40" t="str">
        <f>'[1]ВНУТРЕННИЙ'!F287</f>
        <v> </v>
      </c>
      <c r="G297" s="90">
        <f>'[1]ВНУТРЕННИЙ'!B287</f>
        <v>12</v>
      </c>
    </row>
    <row r="298" spans="1:7" s="72" customFormat="1" ht="18" customHeight="1">
      <c r="A298" s="70" t="str">
        <f>'[1]ВНУТРЕННИЙ'!A288</f>
        <v>160х120х4,0</v>
      </c>
      <c r="B298" s="40" t="str">
        <f>'[1]ВНУТРЕННИЙ'!G288</f>
        <v>3сп/пс</v>
      </c>
      <c r="C298" s="40">
        <f>'[1]ВНУТРЕННИЙ'!C288</f>
        <v>33500</v>
      </c>
      <c r="D298" s="40">
        <f>'[1]ВНУТРЕННИЙ'!D288</f>
        <v>31000</v>
      </c>
      <c r="E298" s="40">
        <f>'[1]ВНУТРЕННИЙ'!E288</f>
        <v>30400</v>
      </c>
      <c r="F298" s="40">
        <f>'[1]ВНУТРЕННИЙ'!F288</f>
        <v>29800</v>
      </c>
      <c r="G298" s="90">
        <f>'[1]ВНУТРЕННИЙ'!B288</f>
        <v>12</v>
      </c>
    </row>
    <row r="299" spans="1:7" s="72" customFormat="1" ht="18" customHeight="1">
      <c r="A299" s="70" t="str">
        <f>'[1]ВНУТРЕННИЙ'!A289</f>
        <v>180х140х5,0</v>
      </c>
      <c r="B299" s="40" t="str">
        <f>'[1]ВНУТРЕННИЙ'!G289</f>
        <v> </v>
      </c>
      <c r="C299" s="40">
        <f>'[1]ВНУТРЕННИЙ'!C289</f>
        <v>35050</v>
      </c>
      <c r="D299" s="40">
        <f>'[1]ВНУТРЕННИЙ'!D289</f>
        <v>32500</v>
      </c>
      <c r="E299" s="40">
        <f>'[1]ВНУТРЕННИЙ'!E289</f>
        <v>31800</v>
      </c>
      <c r="F299" s="40">
        <f>'[1]ВНУТРЕННИЙ'!F289</f>
        <v>31200</v>
      </c>
      <c r="G299" s="90">
        <f>'[1]ВНУТРЕННИЙ'!B289</f>
        <v>12</v>
      </c>
    </row>
    <row r="300" spans="1:7" s="102" customFormat="1" ht="18" customHeight="1">
      <c r="A300" s="436" t="s">
        <v>105</v>
      </c>
      <c r="B300" s="436"/>
      <c r="C300" s="436"/>
      <c r="D300" s="436"/>
      <c r="E300" s="436"/>
      <c r="F300" s="436"/>
      <c r="G300" s="436"/>
    </row>
    <row r="301" spans="1:7" ht="18" customHeight="1">
      <c r="A301" s="180" t="s">
        <v>45</v>
      </c>
      <c r="B301" s="181" t="s">
        <v>459</v>
      </c>
      <c r="C301" s="182">
        <f>'[1]ВНУТРЕННИЙ'!C290</f>
        <v>34750</v>
      </c>
      <c r="D301" s="182">
        <f>'[1]ВНУТРЕННИЙ'!D290</f>
        <v>32150</v>
      </c>
      <c r="E301" s="182">
        <f>'[1]ВНУТРЕННИЙ'!E290</f>
        <v>31500</v>
      </c>
      <c r="F301" s="182">
        <f>'[1]ВНУТРЕННИЙ'!F290</f>
        <v>30900</v>
      </c>
      <c r="G301" s="181">
        <v>12</v>
      </c>
    </row>
    <row r="302" spans="1:7" ht="18" customHeight="1">
      <c r="A302" s="70" t="s">
        <v>45</v>
      </c>
      <c r="B302" s="181" t="s">
        <v>459</v>
      </c>
      <c r="C302" s="73">
        <f>'[1]ВНУТРЕННИЙ'!C291</f>
        <v>34750</v>
      </c>
      <c r="D302" s="73">
        <f>'[1]ВНУТРЕННИЙ'!D291</f>
        <v>32150</v>
      </c>
      <c r="E302" s="73" t="str">
        <f>'[1]ВНУТРЕННИЙ'!E291</f>
        <v> </v>
      </c>
      <c r="F302" s="73" t="str">
        <f>'[1]ВНУТРЕННИЙ'!F291</f>
        <v> </v>
      </c>
      <c r="G302" s="75" t="s">
        <v>458</v>
      </c>
    </row>
    <row r="303" spans="1:7" s="98" customFormat="1" ht="18" customHeight="1">
      <c r="A303" s="422" t="s">
        <v>98</v>
      </c>
      <c r="B303" s="422"/>
      <c r="C303" s="422"/>
      <c r="D303" s="422"/>
      <c r="E303" s="422"/>
      <c r="F303" s="422"/>
      <c r="G303" s="422"/>
    </row>
    <row r="304" spans="1:7" s="72" customFormat="1" ht="18" customHeight="1">
      <c r="A304" s="295" t="str">
        <f>'[1]ВНУТРЕННИЙ'!A292</f>
        <v>Труба эл. свар. х/к ф 16х1,0</v>
      </c>
      <c r="B304" s="40" t="str">
        <f>'[1]ВНУТРЕННИЙ'!G292</f>
        <v>08пс / 1пс</v>
      </c>
      <c r="C304" s="40" t="str">
        <f>'[1]ВНУТРЕННИЙ'!C292</f>
        <v>от пачки</v>
      </c>
      <c r="D304" s="40">
        <f>'[1]ВНУТРЕННИЙ'!D292</f>
        <v>40800</v>
      </c>
      <c r="E304" s="40">
        <f>'[1]ВНУТРЕННИЙ'!E292</f>
        <v>40500</v>
      </c>
      <c r="F304" s="40" t="str">
        <f>'[1]ВНУТРЕННИЙ'!F292</f>
        <v> </v>
      </c>
      <c r="G304" s="91">
        <f>'[1]ВНУТРЕННИЙ'!B292</f>
        <v>5.9</v>
      </c>
    </row>
    <row r="305" spans="1:7" s="72" customFormat="1" ht="18" customHeight="1">
      <c r="A305" s="70" t="str">
        <f>'[1]ВНУТРЕННИЙ'!A293</f>
        <v>ТУ 14-105-737-2004  х/к  ф 16х1,5</v>
      </c>
      <c r="B305" s="40" t="str">
        <f>'[1]ВНУТРЕННИЙ'!G293</f>
        <v>1пс</v>
      </c>
      <c r="C305" s="40" t="str">
        <f>'[1]ВНУТРЕННИЙ'!C293</f>
        <v>от пачки</v>
      </c>
      <c r="D305" s="40">
        <f>'[1]ВНУТРЕННИЙ'!D293</f>
        <v>39600</v>
      </c>
      <c r="E305" s="40">
        <f>'[1]ВНУТРЕННИЙ'!E293</f>
        <v>39300</v>
      </c>
      <c r="F305" s="40" t="str">
        <f>'[1]ВНУТРЕННИЙ'!F293</f>
        <v> </v>
      </c>
      <c r="G305" s="91">
        <f>'[1]ВНУТРЕННИЙ'!B293</f>
        <v>5.9</v>
      </c>
    </row>
    <row r="306" spans="1:7" s="72" customFormat="1" ht="18" customHeight="1">
      <c r="A306" s="70" t="str">
        <f>'[1]ВНУТРЕННИЙ'!A294</f>
        <v>х/к  ф 18х1,0</v>
      </c>
      <c r="B306" s="40" t="str">
        <f>'[1]ВНУТРЕННИЙ'!G294</f>
        <v>1пс</v>
      </c>
      <c r="C306" s="40" t="str">
        <f>'[1]ВНУТРЕННИЙ'!C294</f>
        <v>от пачки</v>
      </c>
      <c r="D306" s="40">
        <f>'[1]ВНУТРЕННИЙ'!D294</f>
        <v>40800</v>
      </c>
      <c r="E306" s="40">
        <f>'[1]ВНУТРЕННИЙ'!E294</f>
        <v>40500</v>
      </c>
      <c r="F306" s="40" t="str">
        <f>'[1]ВНУТРЕННИЙ'!F294</f>
        <v> </v>
      </c>
      <c r="G306" s="91">
        <f>'[1]ВНУТРЕННИЙ'!B294</f>
        <v>6</v>
      </c>
    </row>
    <row r="307" spans="1:7" s="72" customFormat="1" ht="18" customHeight="1">
      <c r="A307" s="70" t="str">
        <f>'[1]ВНУТРЕННИЙ'!A295</f>
        <v>х/к  ф 18х1,2</v>
      </c>
      <c r="B307" s="40" t="str">
        <f>'[1]ВНУТРЕННИЙ'!G295</f>
        <v>1пс</v>
      </c>
      <c r="C307" s="40" t="str">
        <f>'[1]ВНУТРЕННИЙ'!C295</f>
        <v>от пачки</v>
      </c>
      <c r="D307" s="40">
        <f>'[1]ВНУТРЕННИЙ'!D295</f>
        <v>40200</v>
      </c>
      <c r="E307" s="40">
        <f>'[1]ВНУТРЕННИЙ'!E295</f>
        <v>39900</v>
      </c>
      <c r="F307" s="40" t="str">
        <f>'[1]ВНУТРЕННИЙ'!F295</f>
        <v> </v>
      </c>
      <c r="G307" s="91">
        <f>'[1]ВНУТРЕННИЙ'!B295</f>
        <v>5.9</v>
      </c>
    </row>
    <row r="308" spans="1:7" s="72" customFormat="1" ht="18" customHeight="1">
      <c r="A308" s="70" t="str">
        <f>'[1]ВНУТРЕННИЙ'!A296</f>
        <v>х/к  ф 18х1,5</v>
      </c>
      <c r="B308" s="40" t="str">
        <f>'[1]ВНУТРЕННИЙ'!G296</f>
        <v>1пс</v>
      </c>
      <c r="C308" s="40" t="str">
        <f>'[1]ВНУТРЕННИЙ'!C296</f>
        <v>от пачки</v>
      </c>
      <c r="D308" s="40">
        <f>'[1]ВНУТРЕННИЙ'!D296</f>
        <v>39900</v>
      </c>
      <c r="E308" s="40">
        <f>'[1]ВНУТРЕННИЙ'!E296</f>
        <v>39600</v>
      </c>
      <c r="F308" s="40" t="str">
        <f>'[1]ВНУТРЕННИЙ'!F296</f>
        <v> </v>
      </c>
      <c r="G308" s="91" t="str">
        <f>'[1]ВНУТРЕННИЙ'!B296</f>
        <v>5,9 / 6,0</v>
      </c>
    </row>
    <row r="309" spans="1:7" s="72" customFormat="1" ht="18" customHeight="1">
      <c r="A309" s="70" t="str">
        <f>'[1]ВНУТРЕННИЙ'!A297</f>
        <v>г/к в кор.  ф 18х1,5</v>
      </c>
      <c r="B309" s="40" t="str">
        <f>'[1]ВНУТРЕННИЙ'!G297</f>
        <v>1пс</v>
      </c>
      <c r="C309" s="40" t="str">
        <f>'[1]ВНУТРЕННИЙ'!C297</f>
        <v>от пачки</v>
      </c>
      <c r="D309" s="40">
        <f>'[1]ВНУТРЕННИЙ'!D297</f>
        <v>37150</v>
      </c>
      <c r="E309" s="40">
        <f>'[1]ВНУТРЕННИЙ'!E297</f>
        <v>36850</v>
      </c>
      <c r="F309" s="40" t="str">
        <f>'[1]ВНУТРЕННИЙ'!F297</f>
        <v> </v>
      </c>
      <c r="G309" s="91">
        <f>'[1]ВНУТРЕННИЙ'!B297</f>
        <v>5.9</v>
      </c>
    </row>
    <row r="310" spans="1:7" s="72" customFormat="1" ht="18" customHeight="1">
      <c r="A310" s="70" t="str">
        <f>'[1]ВНУТРЕННИЙ'!A298</f>
        <v>г/к травл. в кор.  ф 18х1,5</v>
      </c>
      <c r="B310" s="40" t="str">
        <f>'[1]ВНУТРЕННИЙ'!G298</f>
        <v>1пс</v>
      </c>
      <c r="C310" s="40" t="str">
        <f>'[1]ВНУТРЕННИЙ'!C298</f>
        <v>от пачки</v>
      </c>
      <c r="D310" s="40">
        <f>'[1]ВНУТРЕННИЙ'!D298</f>
        <v>37200</v>
      </c>
      <c r="E310" s="40">
        <f>'[1]ВНУТРЕННИЙ'!E298</f>
        <v>36900</v>
      </c>
      <c r="F310" s="40" t="str">
        <f>'[1]ВНУТРЕННИЙ'!F298</f>
        <v> </v>
      </c>
      <c r="G310" s="91">
        <v>6</v>
      </c>
    </row>
    <row r="311" spans="1:7" s="72" customFormat="1" ht="18" customHeight="1">
      <c r="A311" s="70" t="str">
        <f>'[1]ВНУТРЕННИЙ'!A300</f>
        <v>х/к  ф 19х1,0</v>
      </c>
      <c r="B311" s="40" t="str">
        <f>'[1]ВНУТРЕННИЙ'!G300</f>
        <v>1пс</v>
      </c>
      <c r="C311" s="40" t="str">
        <f>'[1]ВНУТРЕННИЙ'!C300</f>
        <v>от пачки</v>
      </c>
      <c r="D311" s="40">
        <f>'[1]ВНУТРЕННИЙ'!D300</f>
        <v>40800</v>
      </c>
      <c r="E311" s="40">
        <f>'[1]ВНУТРЕННИЙ'!E300</f>
        <v>40500</v>
      </c>
      <c r="F311" s="40" t="str">
        <f>'[1]ВНУТРЕННИЙ'!F300</f>
        <v> </v>
      </c>
      <c r="G311" s="91" t="str">
        <f>'[1]ВНУТРЕННИЙ'!B300</f>
        <v>5,9 / 6,0</v>
      </c>
    </row>
    <row r="312" spans="1:7" s="72" customFormat="1" ht="18" customHeight="1">
      <c r="A312" s="70" t="str">
        <f>'[1]ВНУТРЕННИЙ'!A301</f>
        <v>х/к  ф 19х1,2</v>
      </c>
      <c r="B312" s="40" t="str">
        <f>'[1]ВНУТРЕННИЙ'!G301</f>
        <v>1пс</v>
      </c>
      <c r="C312" s="40" t="str">
        <f>'[1]ВНУТРЕННИЙ'!C301</f>
        <v>от пачки</v>
      </c>
      <c r="D312" s="40">
        <f>'[1]ВНУТРЕННИЙ'!D301</f>
        <v>40200</v>
      </c>
      <c r="E312" s="40">
        <f>'[1]ВНУТРЕННИЙ'!E301</f>
        <v>39900</v>
      </c>
      <c r="F312" s="40" t="str">
        <f>'[1]ВНУТРЕННИЙ'!F301</f>
        <v> </v>
      </c>
      <c r="G312" s="91">
        <f>'[1]ВНУТРЕННИЙ'!B301</f>
        <v>5.9</v>
      </c>
    </row>
    <row r="313" spans="1:7" s="72" customFormat="1" ht="18" customHeight="1">
      <c r="A313" s="70" t="str">
        <f>'[1]ВНУТРЕННИЙ'!A302</f>
        <v>х/к  ф 19х1,5</v>
      </c>
      <c r="B313" s="40" t="str">
        <f>'[1]ВНУТРЕННИЙ'!G302</f>
        <v>1пс</v>
      </c>
      <c r="C313" s="40" t="str">
        <f>'[1]ВНУТРЕННИЙ'!C302</f>
        <v>от пачки</v>
      </c>
      <c r="D313" s="40">
        <f>'[1]ВНУТРЕННИЙ'!D302</f>
        <v>40200</v>
      </c>
      <c r="E313" s="40">
        <f>'[1]ВНУТРЕННИЙ'!E302</f>
        <v>39900</v>
      </c>
      <c r="F313" s="40" t="str">
        <f>'[1]ВНУТРЕННИЙ'!F302</f>
        <v> </v>
      </c>
      <c r="G313" s="91" t="str">
        <f>'[1]ВНУТРЕННИЙ'!B302</f>
        <v>5,9 / 6,0</v>
      </c>
    </row>
    <row r="314" spans="1:7" s="72" customFormat="1" ht="18" customHeight="1">
      <c r="A314" s="70" t="str">
        <f>'[1]ВНУТРЕННИЙ'!A304</f>
        <v>х/к  ф 20х1,0</v>
      </c>
      <c r="B314" s="40" t="str">
        <f>'[1]ВНУТРЕННИЙ'!G304</f>
        <v>1пс</v>
      </c>
      <c r="C314" s="40" t="str">
        <f>'[1]ВНУТРЕННИЙ'!C304</f>
        <v>от пачки</v>
      </c>
      <c r="D314" s="40">
        <f>'[1]ВНУТРЕННИЙ'!D304</f>
        <v>40800</v>
      </c>
      <c r="E314" s="40">
        <f>'[1]ВНУТРЕННИЙ'!E304</f>
        <v>40500</v>
      </c>
      <c r="F314" s="40" t="str">
        <f>'[1]ВНУТРЕННИЙ'!F304</f>
        <v> </v>
      </c>
      <c r="G314" s="91">
        <f>'[1]ВНУТРЕННИЙ'!B304</f>
        <v>6</v>
      </c>
    </row>
    <row r="315" spans="1:7" s="72" customFormat="1" ht="18" customHeight="1">
      <c r="A315" s="70" t="str">
        <f>'[1]ВНУТРЕННИЙ'!A305</f>
        <v>х/к  ф 20х1,2</v>
      </c>
      <c r="B315" s="40" t="str">
        <f>'[1]ВНУТРЕННИЙ'!G305</f>
        <v>1пс</v>
      </c>
      <c r="C315" s="40" t="str">
        <f>'[1]ВНУТРЕННИЙ'!C305</f>
        <v>от пачки</v>
      </c>
      <c r="D315" s="40">
        <f>'[1]ВНУТРЕННИЙ'!D305</f>
        <v>39900</v>
      </c>
      <c r="E315" s="40">
        <f>'[1]ВНУТРЕННИЙ'!E305</f>
        <v>39600</v>
      </c>
      <c r="F315" s="40" t="str">
        <f>'[1]ВНУТРЕННИЙ'!F305</f>
        <v> </v>
      </c>
      <c r="G315" s="91" t="str">
        <f>'[1]ВНУТРЕННИЙ'!B305</f>
        <v>5,9 / 6,0</v>
      </c>
    </row>
    <row r="316" spans="1:7" s="72" customFormat="1" ht="18" customHeight="1">
      <c r="A316" s="70" t="str">
        <f>'[1]ВНУТРЕННИЙ'!A306</f>
        <v>х/к  ф 20х1,5</v>
      </c>
      <c r="B316" s="40" t="str">
        <f>'[1]ВНУТРЕННИЙ'!G306</f>
        <v>1пс</v>
      </c>
      <c r="C316" s="40" t="str">
        <f>'[1]ВНУТРЕННИЙ'!C306</f>
        <v>от пачки</v>
      </c>
      <c r="D316" s="40">
        <f>'[1]ВНУТРЕННИЙ'!D306</f>
        <v>29000</v>
      </c>
      <c r="E316" s="40">
        <f>'[1]ВНУТРЕННИЙ'!E306</f>
        <v>29000</v>
      </c>
      <c r="F316" s="40" t="str">
        <f>'[1]ВНУТРЕННИЙ'!F306</f>
        <v> </v>
      </c>
      <c r="G316" s="91">
        <f>'[1]ВНУТРЕННИЙ'!B306</f>
        <v>5.9</v>
      </c>
    </row>
    <row r="317" spans="1:7" s="72" customFormat="1" ht="18" customHeight="1">
      <c r="A317" s="70" t="str">
        <f>'[1]ВНУТРЕННИЙ'!A307</f>
        <v>х/к  ф 20х1,5</v>
      </c>
      <c r="B317" s="40" t="str">
        <f>'[1]ВНУТРЕННИЙ'!G307</f>
        <v>1пс</v>
      </c>
      <c r="C317" s="40" t="str">
        <f>'[1]ВНУТРЕННИЙ'!C308</f>
        <v>от пачки</v>
      </c>
      <c r="D317" s="40">
        <f>'[1]ВНУТРЕННИЙ'!D307</f>
        <v>39900</v>
      </c>
      <c r="E317" s="40">
        <f>'[1]ВНУТРЕННИЙ'!E307</f>
        <v>39600</v>
      </c>
      <c r="F317" s="40" t="str">
        <f>'[1]ВНУТРЕННИЙ'!F307</f>
        <v> </v>
      </c>
      <c r="G317" s="91" t="str">
        <f>'[1]ВНУТРЕННИЙ'!B307</f>
        <v>5,9 / 6,0</v>
      </c>
    </row>
    <row r="318" spans="1:7" s="72" customFormat="1" ht="18" customHeight="1">
      <c r="A318" s="70" t="str">
        <f>'[1]ВНУТРЕННИЙ'!A308</f>
        <v>г/к травл. в кор.  ф 20х1,5</v>
      </c>
      <c r="B318" s="40" t="str">
        <f>'[1]ВНУТРЕННИЙ'!G308</f>
        <v>1пс</v>
      </c>
      <c r="C318" s="40" t="str">
        <f>'[1]ВНУТРЕННИЙ'!C309</f>
        <v>от пачки</v>
      </c>
      <c r="D318" s="40">
        <f>'[1]ВНУТРЕННИЙ'!D308</f>
        <v>37200</v>
      </c>
      <c r="E318" s="40">
        <f>'[1]ВНУТРЕННИЙ'!E308</f>
        <v>36900</v>
      </c>
      <c r="F318" s="40" t="str">
        <f>'[1]ВНУТРЕННИЙ'!F308</f>
        <v> </v>
      </c>
      <c r="G318" s="91">
        <f>'[1]ВНУТРЕННИЙ'!B308</f>
        <v>6</v>
      </c>
    </row>
    <row r="319" spans="1:7" s="72" customFormat="1" ht="18" customHeight="1">
      <c r="A319" s="70" t="str">
        <f>'[1]ВНУТРЕННИЙ'!A309</f>
        <v>х/к  ф 22х1,0</v>
      </c>
      <c r="B319" s="40" t="str">
        <f>'[1]ВНУТРЕННИЙ'!G309</f>
        <v>1пс</v>
      </c>
      <c r="C319" s="40" t="str">
        <f>'[1]ВНУТРЕННИЙ'!C309</f>
        <v>от пачки</v>
      </c>
      <c r="D319" s="40">
        <f>'[1]ВНУТРЕННИЙ'!D309</f>
        <v>40800</v>
      </c>
      <c r="E319" s="40">
        <f>'[1]ВНУТРЕННИЙ'!E309</f>
        <v>40500</v>
      </c>
      <c r="F319" s="40" t="str">
        <f>'[1]ВНУТРЕННИЙ'!F309</f>
        <v> </v>
      </c>
      <c r="G319" s="91">
        <f>'[1]ВНУТРЕННИЙ'!B309</f>
        <v>6</v>
      </c>
    </row>
    <row r="320" spans="1:7" s="72" customFormat="1" ht="18" customHeight="1">
      <c r="A320" s="70" t="str">
        <f>'[1]ВНУТРЕННИЙ'!A310</f>
        <v>х/к  ф 22х1,2</v>
      </c>
      <c r="B320" s="40" t="str">
        <f>'[1]ВНУТРЕННИЙ'!G310</f>
        <v>1пс/2пс</v>
      </c>
      <c r="C320" s="40" t="str">
        <f>'[1]ВНУТРЕННИЙ'!C310</f>
        <v>от пачки</v>
      </c>
      <c r="D320" s="40">
        <f>'[1]ВНУТРЕННИЙ'!D310</f>
        <v>39900</v>
      </c>
      <c r="E320" s="40">
        <f>'[1]ВНУТРЕННИЙ'!E310</f>
        <v>39600</v>
      </c>
      <c r="F320" s="40" t="str">
        <f>'[1]ВНУТРЕННИЙ'!F310</f>
        <v> </v>
      </c>
      <c r="G320" s="91" t="str">
        <f>'[1]ВНУТРЕННИЙ'!B310</f>
        <v>5,9 / 6,0</v>
      </c>
    </row>
    <row r="321" spans="1:7" s="92" customFormat="1" ht="18" customHeight="1">
      <c r="A321" s="70" t="str">
        <f>'[1]ВНУТРЕННИЙ'!A311</f>
        <v>ГОСТ 10707-80   х/к  ф 22х1,2</v>
      </c>
      <c r="B321" s="40" t="str">
        <f>'[1]ВНУТРЕННИЙ'!G311</f>
        <v>08 кп</v>
      </c>
      <c r="C321" s="40" t="str">
        <f>'[1]ВНУТРЕННИЙ'!C311</f>
        <v>от пачки</v>
      </c>
      <c r="D321" s="40">
        <f>'[1]ВНУТРЕННИЙ'!D311</f>
        <v>32000</v>
      </c>
      <c r="E321" s="40">
        <f>'[1]ВНУТРЕННИЙ'!E311</f>
        <v>31700</v>
      </c>
      <c r="F321" s="40" t="str">
        <f>'[1]ВНУТРЕННИЙ'!F311</f>
        <v> </v>
      </c>
      <c r="G321" s="91">
        <f>'[1]ВНУТРЕННИЙ'!B311</f>
        <v>6</v>
      </c>
    </row>
    <row r="322" spans="1:7" s="92" customFormat="1" ht="18" customHeight="1">
      <c r="A322" s="70" t="str">
        <f>'[1]ВНУТРЕННИЙ'!A312</f>
        <v>х/к  ф 22х1,5</v>
      </c>
      <c r="B322" s="40" t="str">
        <f>'[1]ВНУТРЕННИЙ'!G312</f>
        <v>1пс</v>
      </c>
      <c r="C322" s="40" t="str">
        <f>'[1]ВНУТРЕННИЙ'!C312</f>
        <v>от пачки</v>
      </c>
      <c r="D322" s="40">
        <f>'[1]ВНУТРЕННИЙ'!D312</f>
        <v>40200</v>
      </c>
      <c r="E322" s="40">
        <f>'[1]ВНУТРЕННИЙ'!E312</f>
        <v>39900</v>
      </c>
      <c r="F322" s="40" t="str">
        <f>'[1]ВНУТРЕННИЙ'!F312</f>
        <v> </v>
      </c>
      <c r="G322" s="91" t="str">
        <f>'[1]ВНУТРЕННИЙ'!B312</f>
        <v>5,9 / 6,0</v>
      </c>
    </row>
    <row r="323" spans="1:7" s="92" customFormat="1" ht="18" customHeight="1">
      <c r="A323" s="70" t="str">
        <f>'[1]ВНУТРЕННИЙ'!A313</f>
        <v>х/к  ф 25х1,0</v>
      </c>
      <c r="B323" s="40" t="str">
        <f>'[1]ВНУТРЕННИЙ'!G313</f>
        <v>1пс</v>
      </c>
      <c r="C323" s="40" t="str">
        <f>'[1]ВНУТРЕННИЙ'!C313</f>
        <v>от пачки</v>
      </c>
      <c r="D323" s="40">
        <f>'[1]ВНУТРЕННИЙ'!D313</f>
        <v>40200</v>
      </c>
      <c r="E323" s="40">
        <f>'[1]ВНУТРЕННИЙ'!E313</f>
        <v>39900</v>
      </c>
      <c r="F323" s="40" t="str">
        <f>'[1]ВНУТРЕННИЙ'!F313</f>
        <v> </v>
      </c>
      <c r="G323" s="91">
        <f>'[1]ВНУТРЕННИЙ'!B313</f>
        <v>6</v>
      </c>
    </row>
    <row r="324" spans="1:7" s="92" customFormat="1" ht="18" customHeight="1">
      <c r="A324" s="70" t="str">
        <f>'[1]ВНУТРЕННИЙ'!A314</f>
        <v>х/к  ф 25х1,2</v>
      </c>
      <c r="B324" s="40" t="str">
        <f>'[1]ВНУТРЕННИЙ'!G314</f>
        <v>1пс</v>
      </c>
      <c r="C324" s="40" t="str">
        <f>'[1]ВНУТРЕННИЙ'!C314</f>
        <v>от пачки</v>
      </c>
      <c r="D324" s="40">
        <f>'[1]ВНУТРЕННИЙ'!D314</f>
        <v>38800</v>
      </c>
      <c r="E324" s="40">
        <f>'[1]ВНУТРЕННИЙ'!E314</f>
        <v>38500</v>
      </c>
      <c r="F324" s="40" t="str">
        <f>'[1]ВНУТРЕННИЙ'!F314</f>
        <v> </v>
      </c>
      <c r="G324" s="91">
        <f>'[1]ВНУТРЕННИЙ'!B314</f>
        <v>5.9</v>
      </c>
    </row>
    <row r="325" spans="1:7" s="92" customFormat="1" ht="18" customHeight="1">
      <c r="A325" s="70" t="str">
        <f>'[1]ВНУТРЕННИЙ'!A315</f>
        <v>х/к  ф 25х1,5</v>
      </c>
      <c r="B325" s="40" t="str">
        <f>'[1]ВНУТРЕННИЙ'!G315</f>
        <v>1пс</v>
      </c>
      <c r="C325" s="40" t="str">
        <f>'[1]ВНУТРЕННИЙ'!C315</f>
        <v>от пачки</v>
      </c>
      <c r="D325" s="40">
        <f>'[1]ВНУТРЕННИЙ'!D315</f>
        <v>37850</v>
      </c>
      <c r="E325" s="40">
        <f>'[1]ВНУТРЕННИЙ'!E315</f>
        <v>37550</v>
      </c>
      <c r="F325" s="40" t="str">
        <f>'[1]ВНУТРЕННИЙ'!F315</f>
        <v> </v>
      </c>
      <c r="G325" s="91">
        <f>'[1]ВНУТРЕННИЙ'!B315</f>
        <v>6</v>
      </c>
    </row>
    <row r="326" spans="1:7" s="92" customFormat="1" ht="18" customHeight="1">
      <c r="A326" s="70" t="str">
        <f>'[1]ВНУТРЕННИЙ'!A316</f>
        <v>г/к травл. в кор.  ф 25х1,5</v>
      </c>
      <c r="B326" s="40" t="str">
        <f>'[1]ВНУТРЕННИЙ'!G316</f>
        <v>1пс</v>
      </c>
      <c r="C326" s="40" t="str">
        <f>'[1]ВНУТРЕННИЙ'!C316</f>
        <v>от пачки</v>
      </c>
      <c r="D326" s="40">
        <f>'[1]ВНУТРЕННИЙ'!D316</f>
        <v>36900</v>
      </c>
      <c r="E326" s="40">
        <f>'[1]ВНУТРЕННИЙ'!E316</f>
        <v>36600</v>
      </c>
      <c r="F326" s="40" t="str">
        <f>'[1]ВНУТРЕННИЙ'!F316</f>
        <v> </v>
      </c>
      <c r="G326" s="91">
        <f>'[1]ВНУТРЕННИЙ'!B316</f>
        <v>6</v>
      </c>
    </row>
    <row r="327" spans="1:7" s="72" customFormat="1" ht="18" customHeight="1">
      <c r="A327" s="70" t="str">
        <f>'[1]ВНУТРЕННИЙ'!A318</f>
        <v>х/к  ф 28х1,5</v>
      </c>
      <c r="B327" s="40" t="str">
        <f>'[1]ВНУТРЕННИЙ'!G318</f>
        <v>1пс</v>
      </c>
      <c r="C327" s="40" t="str">
        <f>'[1]ВНУТРЕННИЙ'!C318</f>
        <v>от пачки</v>
      </c>
      <c r="D327" s="40">
        <f>'[1]ВНУТРЕННИЙ'!D318</f>
        <v>38800</v>
      </c>
      <c r="E327" s="40">
        <f>'[1]ВНУТРЕННИЙ'!E318</f>
        <v>38500</v>
      </c>
      <c r="F327" s="40" t="str">
        <f>'[1]ВНУТРЕННИЙ'!F318</f>
        <v> </v>
      </c>
      <c r="G327" s="91">
        <f>'[1]ВНУТРЕННИЙ'!B318</f>
        <v>5.9</v>
      </c>
    </row>
    <row r="328" spans="1:7" s="72" customFormat="1" ht="18" customHeight="1">
      <c r="A328" s="70" t="str">
        <f>'[1]ВНУТРЕННИЙ'!A319</f>
        <v>г/к травл. в кор.  ф 28х1,5</v>
      </c>
      <c r="B328" s="40" t="str">
        <f>'[1]ВНУТРЕННИЙ'!G319</f>
        <v>1пс</v>
      </c>
      <c r="C328" s="40" t="str">
        <f>'[1]ВНУТРЕННИЙ'!C319</f>
        <v>от пачки</v>
      </c>
      <c r="D328" s="40">
        <f>'[1]ВНУТРЕННИЙ'!D319</f>
        <v>36900</v>
      </c>
      <c r="E328" s="40">
        <f>'[1]ВНУТРЕННИЙ'!E319</f>
        <v>36400</v>
      </c>
      <c r="F328" s="40" t="str">
        <f>'[1]ВНУТРЕННИЙ'!F319</f>
        <v> </v>
      </c>
      <c r="G328" s="91">
        <f>'[1]ВНУТРЕННИЙ'!B319</f>
        <v>6.9</v>
      </c>
    </row>
    <row r="329" spans="1:7" s="72" customFormat="1" ht="18" customHeight="1">
      <c r="A329" s="70" t="str">
        <f>'[1]ВНУТРЕННИЙ'!A320</f>
        <v>х/к  ф 30х1,2</v>
      </c>
      <c r="B329" s="40" t="str">
        <f>'[1]ВНУТРЕННИЙ'!G320</f>
        <v>1пс</v>
      </c>
      <c r="C329" s="40" t="str">
        <f>'[1]ВНУТРЕННИЙ'!C320</f>
        <v>от пачки</v>
      </c>
      <c r="D329" s="40">
        <f>'[1]ВНУТРЕННИЙ'!D320</f>
        <v>38800</v>
      </c>
      <c r="E329" s="40">
        <f>'[1]ВНУТРЕННИЙ'!E320</f>
        <v>38500</v>
      </c>
      <c r="F329" s="40" t="str">
        <f>'[1]ВНУТРЕННИЙ'!F320</f>
        <v> </v>
      </c>
      <c r="G329" s="91">
        <f>'[1]ВНУТРЕННИЙ'!B320</f>
        <v>6</v>
      </c>
    </row>
    <row r="330" spans="1:7" s="72" customFormat="1" ht="18" customHeight="1">
      <c r="A330" s="70" t="str">
        <f>'[1]ВНУТРЕННИЙ'!A321</f>
        <v>х/к  ф 30х1,5</v>
      </c>
      <c r="B330" s="40" t="str">
        <f>'[1]ВНУТРЕННИЙ'!G321</f>
        <v>1пс</v>
      </c>
      <c r="C330" s="40" t="str">
        <f>'[1]ВНУТРЕННИЙ'!C321</f>
        <v>от пачки</v>
      </c>
      <c r="D330" s="40">
        <f>'[1]ВНУТРЕННИЙ'!D321</f>
        <v>38800</v>
      </c>
      <c r="E330" s="40">
        <f>'[1]ВНУТРЕННИЙ'!E321</f>
        <v>38500</v>
      </c>
      <c r="F330" s="40" t="str">
        <f>'[1]ВНУТРЕННИЙ'!F321</f>
        <v> </v>
      </c>
      <c r="G330" s="91" t="str">
        <f>'[1]ВНУТРЕННИЙ'!B321</f>
        <v>5,9 / 6,0</v>
      </c>
    </row>
    <row r="331" spans="1:7" s="72" customFormat="1" ht="18" customHeight="1">
      <c r="A331" s="70" t="str">
        <f>'[1]ВНУТРЕННИЙ'!A322</f>
        <v>г/к травл. в кор.  ф 30х1,5</v>
      </c>
      <c r="B331" s="40" t="str">
        <f>'[1]ВНУТРЕННИЙ'!G322</f>
        <v>1пс</v>
      </c>
      <c r="C331" s="40" t="str">
        <f>'[1]ВНУТРЕННИЙ'!C322</f>
        <v>от пачки</v>
      </c>
      <c r="D331" s="40">
        <f>'[1]ВНУТРЕННИЙ'!D322</f>
        <v>37850</v>
      </c>
      <c r="E331" s="40">
        <f>'[1]ВНУТРЕННИЙ'!E322</f>
        <v>37550</v>
      </c>
      <c r="F331" s="40" t="str">
        <f>'[1]ВНУТРЕННИЙ'!F322</f>
        <v> </v>
      </c>
      <c r="G331" s="91">
        <f>'[1]ВНУТРЕННИЙ'!B322</f>
        <v>6</v>
      </c>
    </row>
    <row r="332" spans="1:7" s="72" customFormat="1" ht="18" customHeight="1">
      <c r="A332" s="70" t="str">
        <f>'[1]ВНУТРЕННИЙ'!A323</f>
        <v>х/к  ф 32х1,5</v>
      </c>
      <c r="B332" s="40" t="str">
        <f>'[1]ВНУТРЕННИЙ'!G323</f>
        <v>1пс</v>
      </c>
      <c r="C332" s="40" t="str">
        <f>'[1]ВНУТРЕННИЙ'!C323</f>
        <v>от пачки</v>
      </c>
      <c r="D332" s="40">
        <f>'[1]ВНУТРЕННИЙ'!D323</f>
        <v>38800</v>
      </c>
      <c r="E332" s="40">
        <f>'[1]ВНУТРЕННИЙ'!E323</f>
        <v>38500</v>
      </c>
      <c r="F332" s="40" t="str">
        <f>'[1]ВНУТРЕННИЙ'!F323</f>
        <v> </v>
      </c>
      <c r="G332" s="91">
        <f>'[1]ВНУТРЕННИЙ'!B323</f>
        <v>5.9</v>
      </c>
    </row>
    <row r="333" spans="1:7" s="72" customFormat="1" ht="18" customHeight="1">
      <c r="A333" s="70" t="str">
        <f>'[1]ВНУТРЕННИЙ'!A324</f>
        <v>г/к  в кор.  ф 32х2,0</v>
      </c>
      <c r="B333" s="40" t="str">
        <f>'[1]ВНУТРЕННИЙ'!G324</f>
        <v>1пс</v>
      </c>
      <c r="C333" s="40" t="str">
        <f>'[1]ВНУТРЕННИЙ'!C324</f>
        <v>от пачки</v>
      </c>
      <c r="D333" s="40">
        <f>'[1]ВНУТРЕННИЙ'!D324</f>
        <v>33500</v>
      </c>
      <c r="E333" s="40">
        <f>'[1]ВНУТРЕННИЙ'!E324</f>
        <v>33200</v>
      </c>
      <c r="F333" s="40" t="str">
        <f>'[1]ВНУТРЕННИЙ'!F324</f>
        <v> </v>
      </c>
      <c r="G333" s="91">
        <f>'[1]ВНУТРЕННИЙ'!B324</f>
        <v>6.9</v>
      </c>
    </row>
    <row r="334" spans="1:7" s="72" customFormat="1" ht="18" customHeight="1">
      <c r="A334" s="70" t="str">
        <f>'[1]ВНУТРЕННИЙ'!A325</f>
        <v>х/к  ф 38х1,5</v>
      </c>
      <c r="B334" s="40" t="str">
        <f>'[1]ВНУТРЕННИЙ'!G325</f>
        <v>08пс/1пс</v>
      </c>
      <c r="C334" s="40" t="str">
        <f>'[1]ВНУТРЕННИЙ'!C325</f>
        <v>от пачки</v>
      </c>
      <c r="D334" s="40">
        <f>'[1]ВНУТРЕННИЙ'!D325</f>
        <v>38800</v>
      </c>
      <c r="E334" s="40">
        <f>'[1]ВНУТРЕННИЙ'!E325</f>
        <v>38500</v>
      </c>
      <c r="F334" s="40" t="str">
        <f>'[1]ВНУТРЕННИЙ'!F325</f>
        <v> </v>
      </c>
      <c r="G334" s="91">
        <f>'[1]ВНУТРЕННИЙ'!B325</f>
        <v>5.9</v>
      </c>
    </row>
    <row r="335" spans="1:7" s="72" customFormat="1" ht="18" customHeight="1">
      <c r="A335" s="70" t="str">
        <f>'[1]ВНУТРЕННИЙ'!A326</f>
        <v>г/к травл в кор.  ф 38х1,5</v>
      </c>
      <c r="B335" s="40" t="str">
        <f>'[1]ВНУТРЕННИЙ'!G326</f>
        <v>1пс</v>
      </c>
      <c r="C335" s="40" t="str">
        <f>'[1]ВНУТРЕННИЙ'!C326</f>
        <v>от пачки</v>
      </c>
      <c r="D335" s="40">
        <f>'[1]ВНУТРЕННИЙ'!D326</f>
        <v>36500</v>
      </c>
      <c r="E335" s="40">
        <f>'[1]ВНУТРЕННИЙ'!E326</f>
        <v>36200</v>
      </c>
      <c r="F335" s="40" t="str">
        <f>'[1]ВНУТРЕННИЙ'!F326</f>
        <v> </v>
      </c>
      <c r="G335" s="91">
        <f>'[1]ВНУТРЕННИЙ'!B326</f>
        <v>6</v>
      </c>
    </row>
    <row r="336" spans="1:7" s="72" customFormat="1" ht="18" customHeight="1">
      <c r="A336" s="70" t="str">
        <f>'[1]ВНУТРЕННИЙ'!A327</f>
        <v>х/к  ф 40х1,5</v>
      </c>
      <c r="B336" s="40" t="str">
        <f>'[1]ВНУТРЕННИЙ'!G327</f>
        <v>1пс</v>
      </c>
      <c r="C336" s="40" t="str">
        <f>'[1]ВНУТРЕННИЙ'!C327</f>
        <v>от пачки</v>
      </c>
      <c r="D336" s="40">
        <f>'[1]ВНУТРЕННИЙ'!D327</f>
        <v>38300</v>
      </c>
      <c r="E336" s="40">
        <f>'[1]ВНУТРЕННИЙ'!E327</f>
        <v>38000</v>
      </c>
      <c r="F336" s="40" t="str">
        <f>'[1]ВНУТРЕННИЙ'!F327</f>
        <v> </v>
      </c>
      <c r="G336" s="91">
        <f>'[1]ВНУТРЕННИЙ'!B327</f>
        <v>5.9</v>
      </c>
    </row>
    <row r="337" spans="1:7" s="72" customFormat="1" ht="18" customHeight="1">
      <c r="A337" s="70" t="str">
        <f>'[1]ВНУТРЕННИЙ'!A328</f>
        <v>г/к травл в кор.  ф 40х1,5</v>
      </c>
      <c r="B337" s="40" t="str">
        <f>'[1]ВНУТРЕННИЙ'!G328</f>
        <v>1пс</v>
      </c>
      <c r="C337" s="40" t="str">
        <f>'[1]ВНУТРЕННИЙ'!C328</f>
        <v>от пачки</v>
      </c>
      <c r="D337" s="40">
        <f>'[1]ВНУТРЕННИЙ'!D328</f>
        <v>36500</v>
      </c>
      <c r="E337" s="40">
        <f>'[1]ВНУТРЕННИЙ'!E328</f>
        <v>36200</v>
      </c>
      <c r="F337" s="40" t="str">
        <f>'[1]ВНУТРЕННИЙ'!F328</f>
        <v> </v>
      </c>
      <c r="G337" s="91">
        <f>'[1]ВНУТРЕННИЙ'!B328</f>
        <v>6</v>
      </c>
    </row>
    <row r="338" spans="1:7" s="72" customFormat="1" ht="18" customHeight="1">
      <c r="A338" s="70" t="str">
        <f>'[1]ВНУТРЕННИЙ'!A329</f>
        <v>х/к  ф 42х1,5</v>
      </c>
      <c r="B338" s="40" t="str">
        <f>'[1]ВНУТРЕННИЙ'!G329</f>
        <v>1пс</v>
      </c>
      <c r="C338" s="40" t="str">
        <f>'[1]ВНУТРЕННИЙ'!C329</f>
        <v>от пачки</v>
      </c>
      <c r="D338" s="40">
        <f>'[1]ВНУТРЕННИЙ'!D329</f>
        <v>38300</v>
      </c>
      <c r="E338" s="40">
        <f>'[1]ВНУТРЕННИЙ'!E329</f>
        <v>38000</v>
      </c>
      <c r="F338" s="40" t="str">
        <f>'[1]ВНУТРЕННИЙ'!F329</f>
        <v> </v>
      </c>
      <c r="G338" s="91">
        <f>'[1]ВНУТРЕННИЙ'!B329</f>
        <v>5.9</v>
      </c>
    </row>
    <row r="339" spans="1:7" s="72" customFormat="1" ht="18" customHeight="1">
      <c r="A339" s="70" t="str">
        <f>'[1]ВНУТРЕННИЙ'!A330</f>
        <v>г/к травл в кор.  ф 42х1,5</v>
      </c>
      <c r="B339" s="40" t="str">
        <f>'[1]ВНУТРЕННИЙ'!G330</f>
        <v>1пс</v>
      </c>
      <c r="C339" s="40" t="str">
        <f>'[1]ВНУТРЕННИЙ'!C330</f>
        <v>от пачки</v>
      </c>
      <c r="D339" s="40">
        <f>'[1]ВНУТРЕННИЙ'!D330</f>
        <v>37600</v>
      </c>
      <c r="E339" s="40">
        <f>'[1]ВНУТРЕННИЙ'!E330</f>
        <v>37300</v>
      </c>
      <c r="F339" s="40" t="str">
        <f>'[1]ВНУТРЕННИЙ'!F330</f>
        <v> </v>
      </c>
      <c r="G339" s="91">
        <f>'[1]ВНУТРЕННИЙ'!B330</f>
        <v>6</v>
      </c>
    </row>
    <row r="340" spans="1:7" s="72" customFormat="1" ht="18" customHeight="1">
      <c r="A340" s="70" t="str">
        <f>'[1]ВНУТРЕННИЙ'!A331</f>
        <v>х/к  ф 51х1,2</v>
      </c>
      <c r="B340" s="40" t="str">
        <f>'[1]ВНУТРЕННИЙ'!G331</f>
        <v>1пс</v>
      </c>
      <c r="C340" s="40" t="str">
        <f>'[1]ВНУТРЕННИЙ'!C331</f>
        <v>от пачки</v>
      </c>
      <c r="D340" s="40">
        <f>'[1]ВНУТРЕННИЙ'!D331</f>
        <v>38350</v>
      </c>
      <c r="E340" s="40">
        <f>'[1]ВНУТРЕННИЙ'!E331</f>
        <v>38050</v>
      </c>
      <c r="F340" s="40" t="str">
        <f>'[1]ВНУТРЕННИЙ'!F331</f>
        <v> </v>
      </c>
      <c r="G340" s="91">
        <f>'[1]ВНУТРЕННИЙ'!B331</f>
        <v>6</v>
      </c>
    </row>
    <row r="341" spans="1:7" s="72" customFormat="1" ht="18" customHeight="1">
      <c r="A341" s="70" t="str">
        <f>'[1]ВНУТРЕННИЙ'!A333</f>
        <v>х/к  ф 51х1,5</v>
      </c>
      <c r="B341" s="40" t="str">
        <f>'[1]ВНУТРЕННИЙ'!G333</f>
        <v>1пс</v>
      </c>
      <c r="C341" s="40" t="str">
        <f>'[1]ВНУТРЕННИЙ'!C333</f>
        <v>от пачки</v>
      </c>
      <c r="D341" s="40">
        <f>'[1]ВНУТРЕННИЙ'!D333</f>
        <v>37700</v>
      </c>
      <c r="E341" s="40">
        <f>'[1]ВНУТРЕННИЙ'!E333</f>
        <v>37400</v>
      </c>
      <c r="F341" s="40" t="str">
        <f>'[1]ВНУТРЕННИЙ'!F333</f>
        <v> </v>
      </c>
      <c r="G341" s="91">
        <f>'[1]ВНУТРЕННИЙ'!B333</f>
        <v>6</v>
      </c>
    </row>
    <row r="342" spans="1:7" s="72" customFormat="1" ht="18" customHeight="1">
      <c r="A342" s="70" t="str">
        <f>'[1]ВНУТРЕННИЙ'!A334</f>
        <v>х/к  ф 57х1,5</v>
      </c>
      <c r="B342" s="40" t="str">
        <f>'[1]ВНУТРЕННИЙ'!G334</f>
        <v>1пс</v>
      </c>
      <c r="C342" s="40" t="str">
        <f>'[1]ВНУТРЕННИЙ'!C334</f>
        <v>от пачки</v>
      </c>
      <c r="D342" s="40">
        <f>'[1]ВНУТРЕННИЙ'!D334</f>
        <v>37400</v>
      </c>
      <c r="E342" s="40">
        <f>'[1]ВНУТРЕННИЙ'!E334</f>
        <v>37100</v>
      </c>
      <c r="F342" s="40" t="str">
        <f>'[1]ВНУТРЕННИЙ'!F334</f>
        <v> </v>
      </c>
      <c r="G342" s="91">
        <f>'[1]ВНУТРЕННИЙ'!B334</f>
        <v>5.9</v>
      </c>
    </row>
    <row r="343" spans="1:7" s="72" customFormat="1" ht="18" customHeight="1">
      <c r="A343" s="70" t="str">
        <f>'[1]ВНУТРЕННИЙ'!A335</f>
        <v>г/к  травл. в кор. ф 60х1,5</v>
      </c>
      <c r="B343" s="40" t="str">
        <f>'[1]ВНУТРЕННИЙ'!G335</f>
        <v>1пс</v>
      </c>
      <c r="C343" s="40" t="str">
        <f>'[1]ВНУТРЕННИЙ'!C335</f>
        <v>от пачки</v>
      </c>
      <c r="D343" s="40">
        <f>'[1]ВНУТРЕННИЙ'!D335</f>
        <v>36100</v>
      </c>
      <c r="E343" s="40">
        <f>'[1]ВНУТРЕННИЙ'!E335</f>
        <v>35800</v>
      </c>
      <c r="F343" s="40" t="str">
        <f>'[1]ВНУТРЕННИЙ'!F335</f>
        <v> </v>
      </c>
      <c r="G343" s="91">
        <f>'[1]ВНУТРЕННИЙ'!B335</f>
        <v>6</v>
      </c>
    </row>
    <row r="344" spans="1:7" s="72" customFormat="1" ht="18" customHeight="1">
      <c r="A344" s="70" t="str">
        <f>'[1]ВНУТРЕННИЙ'!A336</f>
        <v>г/к  в кор. ф 60х2,0</v>
      </c>
      <c r="B344" s="40" t="str">
        <f>'[1]ВНУТРЕННИЙ'!G336</f>
        <v>1пс</v>
      </c>
      <c r="C344" s="40" t="str">
        <f>'[1]ВНУТРЕННИЙ'!C336</f>
        <v>от пачки</v>
      </c>
      <c r="D344" s="40">
        <f>'[1]ВНУТРЕННИЙ'!D336</f>
        <v>34100</v>
      </c>
      <c r="E344" s="40">
        <f>'[1]ВНУТРЕННИЙ'!E336</f>
        <v>33800</v>
      </c>
      <c r="F344" s="40" t="str">
        <f>'[1]ВНУТРЕННИЙ'!F336</f>
        <v> </v>
      </c>
      <c r="G344" s="91" t="str">
        <f>'[1]ВНУТРЕННИЙ'!B336</f>
        <v>8,9 / 10,8</v>
      </c>
    </row>
    <row r="345" spans="1:7" s="72" customFormat="1" ht="18" customHeight="1">
      <c r="A345" s="70" t="str">
        <f>'[1]ВНУТРЕННИЙ'!A337</f>
        <v>г/к травл. в кор.  ф 63,5х1,5</v>
      </c>
      <c r="B345" s="40" t="str">
        <f>'[1]ВНУТРЕННИЙ'!G337</f>
        <v>1пс</v>
      </c>
      <c r="C345" s="40" t="str">
        <f>'[1]ВНУТРЕННИЙ'!C337</f>
        <v>от пачки</v>
      </c>
      <c r="D345" s="40">
        <f>'[1]ВНУТРЕННИЙ'!D337</f>
        <v>36550</v>
      </c>
      <c r="E345" s="40">
        <f>'[1]ВНУТРЕННИЙ'!E337</f>
        <v>36250</v>
      </c>
      <c r="F345" s="40" t="str">
        <f>'[1]ВНУТРЕННИЙ'!F337</f>
        <v> </v>
      </c>
      <c r="G345" s="90">
        <f>'[1]ВНУТРЕННИЙ'!B337</f>
        <v>6</v>
      </c>
    </row>
    <row r="346" spans="1:7" s="72" customFormat="1" ht="18" customHeight="1">
      <c r="A346" s="70" t="str">
        <f>'[1]ВНУТРЕННИЙ'!A338</f>
        <v> ф 76х2,0</v>
      </c>
      <c r="B346" s="40" t="str">
        <f>'[1]ВНУТРЕННИЙ'!G338</f>
        <v>1пс</v>
      </c>
      <c r="C346" s="40" t="str">
        <f>'[1]ВНУТРЕННИЙ'!C338</f>
        <v>от пачки</v>
      </c>
      <c r="D346" s="40">
        <f>'[1]ВНУТРЕННИЙ'!D338</f>
        <v>34250</v>
      </c>
      <c r="E346" s="40" t="str">
        <f>'[1]ВНУТРЕННИЙ'!E338</f>
        <v> </v>
      </c>
      <c r="F346" s="40" t="str">
        <f>'[1]ВНУТРЕННИЙ'!F338</f>
        <v> </v>
      </c>
      <c r="G346" s="91">
        <f>'[1]ВНУТРЕННИЙ'!B338</f>
        <v>5.9</v>
      </c>
    </row>
    <row r="347" spans="1:7" s="98" customFormat="1" ht="18" customHeight="1">
      <c r="A347" s="422" t="s">
        <v>101</v>
      </c>
      <c r="B347" s="422"/>
      <c r="C347" s="422"/>
      <c r="D347" s="422"/>
      <c r="E347" s="422"/>
      <c r="F347" s="422"/>
      <c r="G347" s="422"/>
    </row>
    <row r="348" spans="1:7" ht="18" customHeight="1">
      <c r="A348" s="295" t="str">
        <f>'[1]ВНУТРЕННИЙ'!A339</f>
        <v>Угол г/к равн.  25х25х3</v>
      </c>
      <c r="B348" s="75" t="str">
        <f>'[1]ВНУТРЕННИЙ'!G339</f>
        <v>3пс/сп</v>
      </c>
      <c r="C348" s="73">
        <f>'[1]ВНУТРЕННИЙ'!C339</f>
        <v>29750</v>
      </c>
      <c r="D348" s="73" t="str">
        <f>'[1]ВНУТРЕННИЙ'!D339</f>
        <v> </v>
      </c>
      <c r="E348" s="73" t="str">
        <f>'[1]ВНУТРЕННИЙ'!E339</f>
        <v> </v>
      </c>
      <c r="F348" s="73" t="str">
        <f>'[1]ВНУТРЕННИЙ'!F339</f>
        <v> </v>
      </c>
      <c r="G348" s="93" t="str">
        <f>'[1]ВНУТРЕННИЙ'!B339</f>
        <v>6,0 с ост</v>
      </c>
    </row>
    <row r="349" spans="1:7" ht="18" customHeight="1">
      <c r="A349" s="70" t="str">
        <f>'[1]ВНУТРЕННИЙ'!A340</f>
        <v> 25х25х4</v>
      </c>
      <c r="B349" s="75" t="str">
        <f>'[1]ВНУТРЕННИЙ'!G340</f>
        <v>3пс/ 3пс-5</v>
      </c>
      <c r="C349" s="73">
        <f>'[1]ВНУТРЕННИЙ'!C340</f>
        <v>29750</v>
      </c>
      <c r="D349" s="73">
        <f>'[1]ВНУТРЕННИЙ'!D340</f>
        <v>27550</v>
      </c>
      <c r="E349" s="73">
        <f>'[1]ВНУТРЕННИЙ'!E340</f>
        <v>27000</v>
      </c>
      <c r="F349" s="73">
        <f>'[1]ВНУТРЕННИЙ'!F340</f>
        <v>26450</v>
      </c>
      <c r="G349" s="93" t="str">
        <f>'[1]ВНУТРЕННИЙ'!B340</f>
        <v>6,0 с ост</v>
      </c>
    </row>
    <row r="350" spans="1:7" ht="18" customHeight="1">
      <c r="A350" s="70" t="str">
        <f>'[1]ВНУТРЕННИЙ'!A341</f>
        <v>  32х32х3</v>
      </c>
      <c r="B350" s="75" t="str">
        <f>'[1]ВНУТРЕННИЙ'!G341</f>
        <v>3пс/сп</v>
      </c>
      <c r="C350" s="73" t="str">
        <f>'[1]ВНУТРЕННИЙ'!C341</f>
        <v>-</v>
      </c>
      <c r="D350" s="73" t="str">
        <f>'[1]ВНУТРЕННИЙ'!D341</f>
        <v> </v>
      </c>
      <c r="E350" s="73" t="str">
        <f>'[1]ВНУТРЕННИЙ'!E341</f>
        <v> </v>
      </c>
      <c r="F350" s="73" t="str">
        <f>'[1]ВНУТРЕННИЙ'!F341</f>
        <v> </v>
      </c>
      <c r="G350" s="93" t="str">
        <f>'[1]ВНУТРЕННИЙ'!B341</f>
        <v>6,0 с ост</v>
      </c>
    </row>
    <row r="351" spans="1:7" ht="18" customHeight="1">
      <c r="A351" s="70" t="str">
        <f>'[1]ВНУТРЕННИЙ'!A342</f>
        <v>  32х32х4</v>
      </c>
      <c r="B351" s="75" t="str">
        <f>'[1]ВНУТРЕННИЙ'!G342</f>
        <v>3пс-1/3пс-5/сп-4</v>
      </c>
      <c r="C351" s="73">
        <f>'[1]ВНУТРЕННИЙ'!C342</f>
        <v>29800</v>
      </c>
      <c r="D351" s="73">
        <f>'[1]ВНУТРЕННИЙ'!D342</f>
        <v>27600</v>
      </c>
      <c r="E351" s="73">
        <f>'[1]ВНУТРЕННИЙ'!E342</f>
        <v>27050</v>
      </c>
      <c r="F351" s="73">
        <f>'[1]ВНУТРЕННИЙ'!F342</f>
        <v>26500</v>
      </c>
      <c r="G351" s="93" t="str">
        <f>'[1]ВНУТРЕННИЙ'!B342</f>
        <v>6,0/9,0/10,0/11,7 с ост</v>
      </c>
    </row>
    <row r="352" spans="1:7" ht="18" customHeight="1">
      <c r="A352" s="70" t="str">
        <f>'[1]ВНУТРЕННИЙ'!A343</f>
        <v>  32х32х4</v>
      </c>
      <c r="B352" s="75" t="str">
        <f>'[1]ВНУТРЕННИЙ'!G343</f>
        <v>3пс/сп</v>
      </c>
      <c r="C352" s="73">
        <f>'[1]ВНУТРЕННИЙ'!C343</f>
        <v>23900</v>
      </c>
      <c r="D352" s="73" t="str">
        <f>'[1]ВНУТРЕННИЙ'!D343</f>
        <v> </v>
      </c>
      <c r="E352" s="73" t="str">
        <f>'[1]ВНУТРЕННИЙ'!E343</f>
        <v> </v>
      </c>
      <c r="F352" s="73" t="str">
        <f>'[1]ВНУТРЕННИЙ'!F343</f>
        <v> </v>
      </c>
      <c r="G352" s="93" t="str">
        <f>'[1]ВНУТРЕННИЙ'!B343</f>
        <v>н/м</v>
      </c>
    </row>
    <row r="353" spans="1:7" ht="18" customHeight="1">
      <c r="A353" s="70" t="str">
        <f>'[1]ВНУТРЕННИЙ'!A344</f>
        <v>  35х35х3</v>
      </c>
      <c r="B353" s="75" t="str">
        <f>'[1]ВНУТРЕННИЙ'!G344</f>
        <v>3пс/сп</v>
      </c>
      <c r="C353" s="73">
        <f>'[1]ВНУТРЕННИЙ'!C344</f>
        <v>30500</v>
      </c>
      <c r="D353" s="73">
        <f>'[1]ВНУТРЕННИЙ'!D344</f>
        <v>27200</v>
      </c>
      <c r="E353" s="73" t="str">
        <f>'[1]ВНУТРЕННИЙ'!E344</f>
        <v> </v>
      </c>
      <c r="F353" s="73" t="str">
        <f>'[1]ВНУТРЕННИЙ'!F344</f>
        <v> </v>
      </c>
      <c r="G353" s="93" t="str">
        <f>'[1]ВНУТРЕННИЙ'!B344</f>
        <v>6,0 с ост</v>
      </c>
    </row>
    <row r="354" spans="1:7" ht="18" customHeight="1">
      <c r="A354" s="70" t="str">
        <f>'[1]ВНУТРЕННИЙ'!A345</f>
        <v>  35х35х4</v>
      </c>
      <c r="B354" s="75" t="str">
        <f>'[1]ВНУТРЕННИЙ'!G345</f>
        <v>3пс-1/3пс-5/сп-5</v>
      </c>
      <c r="C354" s="73">
        <f>'[1]ВНУТРЕННИЙ'!C345</f>
        <v>29550</v>
      </c>
      <c r="D354" s="73">
        <f>'[1]ВНУТРЕННИЙ'!D345</f>
        <v>27400</v>
      </c>
      <c r="E354" s="73">
        <f>'[1]ВНУТРЕННИЙ'!E345</f>
        <v>26850</v>
      </c>
      <c r="F354" s="73">
        <f>'[1]ВНУТРЕННИЙ'!F345</f>
        <v>26300</v>
      </c>
      <c r="G354" s="93" t="str">
        <f>'[1]ВНУТРЕННИЙ'!B345</f>
        <v>6,0/9,0/10,0/11,7 с ост</v>
      </c>
    </row>
    <row r="355" spans="1:7" s="72" customFormat="1" ht="18" customHeight="1">
      <c r="A355" s="70" t="str">
        <f>'[1]ВНУТРЕННИЙ'!A346</f>
        <v>  40х40х4</v>
      </c>
      <c r="B355" s="75" t="str">
        <f>'[1]ВНУТРЕННИЙ'!G346</f>
        <v>3пс-5</v>
      </c>
      <c r="C355" s="73">
        <f>'[1]ВНУТРЕННИЙ'!C346</f>
        <v>30450</v>
      </c>
      <c r="D355" s="73">
        <f>'[1]ВНУТРЕННИЙ'!D346</f>
        <v>28200</v>
      </c>
      <c r="E355" s="73">
        <f>'[1]ВНУТРЕННИЙ'!E346</f>
        <v>27650</v>
      </c>
      <c r="F355" s="73">
        <f>'[1]ВНУТРЕННИЙ'!F346</f>
        <v>27100</v>
      </c>
      <c r="G355" s="93" t="str">
        <f>'[1]ВНУТРЕННИЙ'!B346</f>
        <v>6,0/11,7</v>
      </c>
    </row>
    <row r="356" spans="1:7" s="72" customFormat="1" ht="18" customHeight="1">
      <c r="A356" s="70" t="str">
        <f>'[1]ВНУТРЕННИЙ'!A347</f>
        <v>  40х40х4</v>
      </c>
      <c r="B356" s="75" t="str">
        <f>'[1]ВНУТРЕННИЙ'!G347</f>
        <v>3пс-5</v>
      </c>
      <c r="C356" s="73">
        <f>'[1]ВНУТРЕННИЙ'!C347</f>
        <v>30450</v>
      </c>
      <c r="D356" s="73">
        <f>'[1]ВНУТРЕННИЙ'!D347</f>
        <v>28200</v>
      </c>
      <c r="E356" s="73">
        <f>'[1]ВНУТРЕННИЙ'!E347</f>
        <v>27650</v>
      </c>
      <c r="F356" s="73">
        <f>'[1]ВНУТРЕННИЙ'!F347</f>
        <v>27100</v>
      </c>
      <c r="G356" s="90" t="str">
        <f>'[1]ВНУТРЕННИЙ'!B347</f>
        <v>3,0 / 3,5</v>
      </c>
    </row>
    <row r="357" spans="1:7" ht="18" customHeight="1">
      <c r="A357" s="70" t="str">
        <f>'[1]ВНУТРЕННИЙ'!A348</f>
        <v> 45х45х4</v>
      </c>
      <c r="B357" s="75" t="str">
        <f>'[1]ВНУТРЕННИЙ'!G348</f>
        <v>3пс-5/пс-1</v>
      </c>
      <c r="C357" s="73">
        <f>'[1]ВНУТРЕННИЙ'!C348</f>
        <v>29750</v>
      </c>
      <c r="D357" s="73" t="str">
        <f>'[1]ВНУТРЕННИЙ'!D348</f>
        <v> </v>
      </c>
      <c r="E357" s="73" t="str">
        <f>'[1]ВНУТРЕННИЙ'!E348</f>
        <v> </v>
      </c>
      <c r="F357" s="73" t="str">
        <f>'[1]ВНУТРЕННИЙ'!F348</f>
        <v> </v>
      </c>
      <c r="G357" s="93" t="str">
        <f>'[1]ВНУТРЕННИЙ'!B348</f>
        <v>11,7 с остатком</v>
      </c>
    </row>
    <row r="358" spans="1:7" ht="18" customHeight="1">
      <c r="A358" s="70" t="str">
        <f>'[1]ВНУТРЕННИЙ'!A349</f>
        <v> 45х45х5</v>
      </c>
      <c r="B358" s="75" t="str">
        <f>'[1]ВНУТРЕННИЙ'!G349</f>
        <v>3пс/сп</v>
      </c>
      <c r="C358" s="73">
        <f>'[1]ВНУТРЕННИЙ'!C349</f>
        <v>29900</v>
      </c>
      <c r="D358" s="73">
        <f>'[1]ВНУТРЕННИЙ'!D349</f>
        <v>27650</v>
      </c>
      <c r="E358" s="73">
        <f>'[1]ВНУТРЕННИЙ'!E349</f>
        <v>27150</v>
      </c>
      <c r="F358" s="73">
        <f>'[1]ВНУТРЕННИЙ'!F349</f>
        <v>26550</v>
      </c>
      <c r="G358" s="93">
        <f>'[1]ВНУТРЕННИЙ'!B349</f>
        <v>12</v>
      </c>
    </row>
    <row r="359" spans="1:7" ht="18" customHeight="1">
      <c r="A359" s="70" t="str">
        <f>'[1]ВНУТРЕННИЙ'!A350</f>
        <v> 50х50х4</v>
      </c>
      <c r="B359" s="75" t="str">
        <f>'[1]ВНУТРЕННИЙ'!G350</f>
        <v>3пс-5/сп-5/1</v>
      </c>
      <c r="C359" s="73">
        <f>'[1]ВНУТРЕННИЙ'!C350</f>
        <v>29450</v>
      </c>
      <c r="D359" s="73">
        <f>'[1]ВНУТРЕННИЙ'!D350</f>
        <v>27250</v>
      </c>
      <c r="E359" s="73">
        <f>'[1]ВНУТРЕННИЙ'!E350</f>
        <v>26750</v>
      </c>
      <c r="F359" s="73">
        <f>'[1]ВНУТРЕННИЙ'!F350</f>
        <v>26200</v>
      </c>
      <c r="G359" s="90" t="str">
        <f>'[1]ВНУТРЕННИЙ'!B350</f>
        <v>6,0 / 4,5</v>
      </c>
    </row>
    <row r="360" spans="1:7" ht="18" customHeight="1">
      <c r="A360" s="70" t="str">
        <f>'[1]ВНУТРЕННИЙ'!A351</f>
        <v> 50х50х5</v>
      </c>
      <c r="B360" s="75" t="str">
        <f>'[1]ВНУТРЕННИЙ'!G351</f>
        <v>3пс-5/сп-5/1</v>
      </c>
      <c r="C360" s="73">
        <f>'[1]ВНУТРЕННИЙ'!C351</f>
        <v>28600</v>
      </c>
      <c r="D360" s="73">
        <f>'[1]ВНУТРЕННИЙ'!D351</f>
        <v>26500</v>
      </c>
      <c r="E360" s="73">
        <f>'[1]ВНУТРЕННИЙ'!E351</f>
        <v>25950</v>
      </c>
      <c r="F360" s="73">
        <f>'[1]ВНУТРЕННИЙ'!F351</f>
        <v>25450</v>
      </c>
      <c r="G360" s="93" t="str">
        <f>'[1]ВНУТРЕННИЙ'!B351</f>
        <v>11,7 / 11,75</v>
      </c>
    </row>
    <row r="361" spans="1:7" s="72" customFormat="1" ht="18" customHeight="1">
      <c r="A361" s="70" t="str">
        <f>'[1]ВНУТРЕННИЙ'!A352</f>
        <v> 50х50х5</v>
      </c>
      <c r="B361" s="75" t="str">
        <f>'[1]ВНУТРЕННИЙ'!G352</f>
        <v>3пс-5/3сп-5/3сп</v>
      </c>
      <c r="C361" s="73">
        <f>'[1]ВНУТРЕННИЙ'!C352</f>
        <v>22900</v>
      </c>
      <c r="D361" s="73" t="str">
        <f>'[1]ВНУТРЕННИЙ'!D352</f>
        <v> </v>
      </c>
      <c r="E361" s="73" t="str">
        <f>'[1]ВНУТРЕННИЙ'!E352</f>
        <v> </v>
      </c>
      <c r="F361" s="73" t="str">
        <f>'[1]ВНУТРЕННИЙ'!F352</f>
        <v> </v>
      </c>
      <c r="G361" s="93" t="str">
        <f>'[1]ВНУТРЕННИЙ'!B352</f>
        <v>н/д</v>
      </c>
    </row>
    <row r="362" spans="1:7" s="72" customFormat="1" ht="18" customHeight="1">
      <c r="A362" s="70" t="str">
        <f>'[1]ВНУТРЕННИЙ'!A353</f>
        <v>  63х63х5</v>
      </c>
      <c r="B362" s="75" t="str">
        <f>'[1]ВНУТРЕННИЙ'!G353</f>
        <v>3пс-5/3сп-5</v>
      </c>
      <c r="C362" s="73">
        <f>'[1]ВНУТРЕННИЙ'!C353</f>
        <v>29050</v>
      </c>
      <c r="D362" s="73">
        <f>'[1]ВНУТРЕННИЙ'!D353</f>
        <v>26900</v>
      </c>
      <c r="E362" s="73">
        <f>'[1]ВНУТРЕННИЙ'!E353</f>
        <v>26400</v>
      </c>
      <c r="F362" s="73">
        <f>'[1]ВНУТРЕННИЙ'!F353</f>
        <v>25850</v>
      </c>
      <c r="G362" s="93" t="str">
        <f>'[1]ВНУТРЕННИЙ'!B353</f>
        <v>11,7/10,0 с ост</v>
      </c>
    </row>
    <row r="363" spans="1:7" s="72" customFormat="1" ht="18" customHeight="1">
      <c r="A363" s="70" t="str">
        <f>'[1]ВНУТРЕННИЙ'!A354</f>
        <v> 63х63х5</v>
      </c>
      <c r="B363" s="75" t="str">
        <f>'[1]ВНУТРЕННИЙ'!G354</f>
        <v>3пс-5/3сп-5</v>
      </c>
      <c r="C363" s="73" t="str">
        <f>'[1]ВНУТРЕННИЙ'!C354</f>
        <v>-</v>
      </c>
      <c r="D363" s="73" t="str">
        <f>'[1]ВНУТРЕННИЙ'!D354</f>
        <v> </v>
      </c>
      <c r="E363" s="73" t="str">
        <f>'[1]ВНУТРЕННИЙ'!E354</f>
        <v> </v>
      </c>
      <c r="F363" s="73" t="str">
        <f>'[1]ВНУТРЕННИЙ'!F354</f>
        <v> </v>
      </c>
      <c r="G363" s="93" t="str">
        <f>'[1]ВНУТРЕННИЙ'!B354</f>
        <v>н/д</v>
      </c>
    </row>
    <row r="364" spans="1:7" s="72" customFormat="1" ht="18" customHeight="1">
      <c r="A364" s="70" t="str">
        <f>'[1]ВНУТРЕННИЙ'!A355</f>
        <v> 63х63х6</v>
      </c>
      <c r="B364" s="75" t="str">
        <f>'[1]ВНУТРЕННИЙ'!G355</f>
        <v>3пс-5</v>
      </c>
      <c r="C364" s="73">
        <f>'[1]ВНУТРЕННИЙ'!C355</f>
        <v>29150</v>
      </c>
      <c r="D364" s="73">
        <f>'[1]ВНУТРЕННИЙ'!D355</f>
        <v>27000</v>
      </c>
      <c r="E364" s="73">
        <f>'[1]ВНУТРЕННИЙ'!E355</f>
        <v>26500</v>
      </c>
      <c r="F364" s="73">
        <f>'[1]ВНУТРЕННИЙ'!F355</f>
        <v>25950</v>
      </c>
      <c r="G364" s="93" t="str">
        <f>'[1]ВНУТРЕННИЙ'!B355</f>
        <v>11,7/10,0 с ост</v>
      </c>
    </row>
    <row r="365" spans="1:7" s="72" customFormat="1" ht="18" customHeight="1">
      <c r="A365" s="70" t="str">
        <f>'[1]ВНУТРЕННИЙ'!A356</f>
        <v> 63х63х6</v>
      </c>
      <c r="B365" s="75" t="str">
        <f>'[1]ВНУТРЕННИЙ'!G356</f>
        <v>3сп-5/3пс-5</v>
      </c>
      <c r="C365" s="73">
        <f>'[1]ВНУТРЕННИЙ'!C356</f>
        <v>21900</v>
      </c>
      <c r="D365" s="73" t="str">
        <f>'[1]ВНУТРЕННИЙ'!D356</f>
        <v> </v>
      </c>
      <c r="E365" s="73" t="str">
        <f>'[1]ВНУТРЕННИЙ'!E356</f>
        <v> </v>
      </c>
      <c r="F365" s="73" t="str">
        <f>'[1]ВНУТРЕННИЙ'!F356</f>
        <v> </v>
      </c>
      <c r="G365" s="93" t="str">
        <f>'[1]ВНУТРЕННИЙ'!B356</f>
        <v>н/д</v>
      </c>
    </row>
    <row r="366" spans="1:7" s="72" customFormat="1" ht="18" customHeight="1">
      <c r="A366" s="70" t="str">
        <f>'[1]ВНУТРЕННИЙ'!A357</f>
        <v>  75х75х5</v>
      </c>
      <c r="B366" s="75" t="str">
        <f>'[1]ВНУТРЕННИЙ'!G357</f>
        <v>3сп-5</v>
      </c>
      <c r="C366" s="73">
        <f>'[1]ВНУТРЕННИЙ'!C357</f>
        <v>29350</v>
      </c>
      <c r="D366" s="73">
        <f>'[1]ВНУТРЕННИЙ'!D357</f>
        <v>27150</v>
      </c>
      <c r="E366" s="73">
        <f>'[1]ВНУТРЕННИЙ'!E357</f>
        <v>26650</v>
      </c>
      <c r="F366" s="73">
        <f>'[1]ВНУТРЕННИЙ'!F357</f>
        <v>26100</v>
      </c>
      <c r="G366" s="90" t="str">
        <f>'[1]ВНУТРЕННИЙ'!B357</f>
        <v>11,7 /12,0</v>
      </c>
    </row>
    <row r="367" spans="1:7" s="72" customFormat="1" ht="18" customHeight="1">
      <c r="A367" s="70" t="str">
        <f>'[1]ВНУТРЕННИЙ'!A358</f>
        <v>75х75х5</v>
      </c>
      <c r="B367" s="75" t="str">
        <f>'[1]ВНУТРЕННИЙ'!G358</f>
        <v>3сп-5</v>
      </c>
      <c r="C367" s="73">
        <f>'[1]ВНУТРЕННИЙ'!C358</f>
        <v>23500</v>
      </c>
      <c r="D367" s="73" t="str">
        <f>'[1]ВНУТРЕННИЙ'!D358</f>
        <v> </v>
      </c>
      <c r="E367" s="73" t="str">
        <f>'[1]ВНУТРЕННИЙ'!E358</f>
        <v> </v>
      </c>
      <c r="F367" s="73" t="str">
        <f>'[1]ВНУТРЕННИЙ'!F358</f>
        <v> </v>
      </c>
      <c r="G367" s="90" t="str">
        <f>'[1]ВНУТРЕННИЙ'!B358</f>
        <v>н/д</v>
      </c>
    </row>
    <row r="368" spans="1:7" s="72" customFormat="1" ht="18" customHeight="1">
      <c r="A368" s="70" t="str">
        <f>'[1]ВНУТРЕННИЙ'!A359</f>
        <v>  75х75х6</v>
      </c>
      <c r="B368" s="75" t="str">
        <f>'[1]ВНУТРЕННИЙ'!G359</f>
        <v>3сп-5</v>
      </c>
      <c r="C368" s="73">
        <f>'[1]ВНУТРЕННИЙ'!C359</f>
        <v>29150</v>
      </c>
      <c r="D368" s="73">
        <f>'[1]ВНУТРЕННИЙ'!D359</f>
        <v>27000</v>
      </c>
      <c r="E368" s="73">
        <f>'[1]ВНУТРЕННИЙ'!E359</f>
        <v>26500</v>
      </c>
      <c r="F368" s="73">
        <f>'[1]ВНУТРЕННИЙ'!F359</f>
        <v>25950</v>
      </c>
      <c r="G368" s="93" t="str">
        <f>'[1]ВНУТРЕННИЙ'!B359</f>
        <v>11,7/10,0 с ост</v>
      </c>
    </row>
    <row r="369" spans="1:7" s="72" customFormat="1" ht="18" customHeight="1">
      <c r="A369" s="70" t="str">
        <f>'[1]ВНУТРЕННИЙ'!A360</f>
        <v> 75х75х6</v>
      </c>
      <c r="B369" s="75" t="str">
        <f>'[1]ВНУТРЕННИЙ'!G360</f>
        <v>3сп-5/3пс-5</v>
      </c>
      <c r="C369" s="73">
        <f>'[1]ВНУТРЕННИЙ'!C360</f>
        <v>24500</v>
      </c>
      <c r="D369" s="73" t="str">
        <f>'[1]ВНУТРЕННИЙ'!D360</f>
        <v> </v>
      </c>
      <c r="E369" s="73" t="str">
        <f>'[1]ВНУТРЕННИЙ'!E360</f>
        <v> </v>
      </c>
      <c r="F369" s="73" t="str">
        <f>'[1]ВНУТРЕННИЙ'!F360</f>
        <v> </v>
      </c>
      <c r="G369" s="93" t="str">
        <f>'[1]ВНУТРЕННИЙ'!B360</f>
        <v>н/д</v>
      </c>
    </row>
    <row r="370" spans="1:7" s="72" customFormat="1" ht="18" customHeight="1">
      <c r="A370" s="70" t="str">
        <f>'[1]ВНУТРЕННИЙ'!A361</f>
        <v>  75х75х8</v>
      </c>
      <c r="B370" s="75" t="str">
        <f>'[1]ВНУТРЕННИЙ'!G361</f>
        <v>3сп-5</v>
      </c>
      <c r="C370" s="73">
        <f>'[1]ВНУТРЕННИЙ'!C361</f>
        <v>28500</v>
      </c>
      <c r="D370" s="73">
        <f>'[1]ВНУТРЕННИЙ'!D361</f>
        <v>25900</v>
      </c>
      <c r="E370" s="73" t="str">
        <f>'[1]ВНУТРЕННИЙ'!E361</f>
        <v> </v>
      </c>
      <c r="F370" s="73" t="str">
        <f>'[1]ВНУТРЕННИЙ'!F361</f>
        <v> </v>
      </c>
      <c r="G370" s="93">
        <f>'[1]ВНУТРЕННИЙ'!B361</f>
        <v>11.7</v>
      </c>
    </row>
    <row r="371" spans="1:7" s="72" customFormat="1" ht="18" customHeight="1">
      <c r="A371" s="70" t="str">
        <f>'[1]ВНУТРЕННИЙ'!A362</f>
        <v> 90х90х7</v>
      </c>
      <c r="B371" s="75" t="str">
        <f>'[1]ВНУТРЕННИЙ'!G362</f>
        <v>3пс-5</v>
      </c>
      <c r="C371" s="73">
        <f>'[1]ВНУТРЕННИЙ'!C362</f>
        <v>29850</v>
      </c>
      <c r="D371" s="73">
        <f>'[1]ВНУТРЕННИЙ'!D362</f>
        <v>27650</v>
      </c>
      <c r="E371" s="73">
        <f>'[1]ВНУТРЕННИЙ'!E362</f>
        <v>27100</v>
      </c>
      <c r="F371" s="73">
        <f>'[1]ВНУТРЕННИЙ'!F362</f>
        <v>26550</v>
      </c>
      <c r="G371" s="93" t="str">
        <f>'[1]ВНУТРЕННИЙ'!B362</f>
        <v>11,7  с ост</v>
      </c>
    </row>
    <row r="372" spans="1:7" s="72" customFormat="1" ht="18" customHeight="1">
      <c r="A372" s="70" t="str">
        <f>'[1]ВНУТРЕННИЙ'!A363</f>
        <v> 90х90х8</v>
      </c>
      <c r="B372" s="75" t="str">
        <f>'[1]ВНУТРЕННИЙ'!G364</f>
        <v>3сп-5/3пс-1/3пс-5</v>
      </c>
      <c r="C372" s="73">
        <f>'[1]ВНУТРЕННИЙ'!C363</f>
        <v>29500</v>
      </c>
      <c r="D372" s="73">
        <f>'[1]ВНУТРЕННИЙ'!D363</f>
        <v>27300</v>
      </c>
      <c r="E372" s="73">
        <f>'[1]ВНУТРЕННИЙ'!E363</f>
        <v>26800</v>
      </c>
      <c r="F372" s="73">
        <f>'[1]ВНУТРЕННИЙ'!F363</f>
        <v>26250</v>
      </c>
      <c r="G372" s="93" t="str">
        <f>'[1]ВНУТРЕННИЙ'!B364</f>
        <v>11,7 с остатком</v>
      </c>
    </row>
    <row r="373" spans="1:7" s="72" customFormat="1" ht="18" customHeight="1">
      <c r="A373" s="70" t="str">
        <f>'[1]ВНУТРЕННИЙ'!A364</f>
        <v>  100х100х7</v>
      </c>
      <c r="B373" s="75" t="str">
        <f>'[1]ВНУТРЕННИЙ'!G364</f>
        <v>3сп-5/3пс-1/3пс-5</v>
      </c>
      <c r="C373" s="73">
        <f>'[1]ВНУТРЕННИЙ'!C364</f>
        <v>31050</v>
      </c>
      <c r="D373" s="73">
        <f>'[1]ВНУТРЕННИЙ'!D364</f>
        <v>28750</v>
      </c>
      <c r="E373" s="73">
        <f>'[1]ВНУТРЕННИЙ'!E364</f>
        <v>28200</v>
      </c>
      <c r="F373" s="73">
        <f>'[1]ВНУТРЕННИЙ'!F364</f>
        <v>27600</v>
      </c>
      <c r="G373" s="93" t="str">
        <f>'[1]ВНУТРЕННИЙ'!B364</f>
        <v>11,7 с остатком</v>
      </c>
    </row>
    <row r="374" spans="1:7" s="72" customFormat="1" ht="18" customHeight="1">
      <c r="A374" s="70" t="str">
        <f>'[1]ВНУТРЕННИЙ'!A365</f>
        <v> 100х100х7</v>
      </c>
      <c r="B374" s="75" t="str">
        <f>'[1]ВНУТРЕННИЙ'!G365</f>
        <v>3сп-5/3пс-1/3пс-5</v>
      </c>
      <c r="C374" s="73" t="str">
        <f>'[1]ВНУТРЕННИЙ'!C365</f>
        <v>-</v>
      </c>
      <c r="D374" s="73" t="str">
        <f>'[1]ВНУТРЕННИЙ'!D365</f>
        <v> </v>
      </c>
      <c r="E374" s="73" t="str">
        <f>'[1]ВНУТРЕННИЙ'!E365</f>
        <v> </v>
      </c>
      <c r="F374" s="73" t="str">
        <f>'[1]ВНУТРЕННИЙ'!F365</f>
        <v> </v>
      </c>
      <c r="G374" s="93" t="str">
        <f>'[1]ВНУТРЕННИЙ'!B365</f>
        <v>н/м</v>
      </c>
    </row>
    <row r="375" spans="1:7" s="72" customFormat="1" ht="18" customHeight="1">
      <c r="A375" s="70" t="str">
        <f>'[1]ВНУТРЕННИЙ'!A366</f>
        <v> 100х100х8</v>
      </c>
      <c r="B375" s="75" t="str">
        <f>'[1]ВНУТРЕННИЙ'!G366</f>
        <v>3сп-5/3пс-5</v>
      </c>
      <c r="C375" s="73">
        <f>'[1]ВНУТРЕННИЙ'!C366</f>
        <v>30600</v>
      </c>
      <c r="D375" s="73">
        <f>'[1]ВНУТРЕННИЙ'!D366</f>
        <v>28300</v>
      </c>
      <c r="E375" s="73">
        <f>'[1]ВНУТРЕННИЙ'!E366</f>
        <v>27750</v>
      </c>
      <c r="F375" s="73">
        <f>'[1]ВНУТРЕННИЙ'!F366</f>
        <v>27200</v>
      </c>
      <c r="G375" s="93" t="str">
        <f>'[1]ВНУТРЕННИЙ'!B366</f>
        <v>11,7 с остатком</v>
      </c>
    </row>
    <row r="376" spans="1:7" s="72" customFormat="1" ht="18" customHeight="1">
      <c r="A376" s="70" t="str">
        <f>'[1]ВНУТРЕННИЙ'!A367</f>
        <v> 100х100х8</v>
      </c>
      <c r="B376" s="75" t="str">
        <f>'[1]ВНУТРЕННИЙ'!G367</f>
        <v>3сп-5/3пс-5</v>
      </c>
      <c r="C376" s="73">
        <f>'[1]ВНУТРЕННИЙ'!C367</f>
        <v>23950</v>
      </c>
      <c r="D376" s="73" t="str">
        <f>'[1]ВНУТРЕННИЙ'!D367</f>
        <v> </v>
      </c>
      <c r="E376" s="73" t="str">
        <f>'[1]ВНУТРЕННИЙ'!E367</f>
        <v> </v>
      </c>
      <c r="F376" s="73" t="str">
        <f>'[1]ВНУТРЕННИЙ'!F367</f>
        <v> </v>
      </c>
      <c r="G376" s="93" t="str">
        <f>'[1]ВНУТРЕННИЙ'!B367</f>
        <v>н/м</v>
      </c>
    </row>
    <row r="377" spans="1:7" s="72" customFormat="1" ht="18" customHeight="1">
      <c r="A377" s="70" t="str">
        <f>'[1]ВНУТРЕННИЙ'!A368</f>
        <v> 125х125х8</v>
      </c>
      <c r="B377" s="75" t="str">
        <f>'[1]ВНУТРЕННИЙ'!G368</f>
        <v>3пс-5/3сп-5</v>
      </c>
      <c r="C377" s="73">
        <f>'[1]ВНУТРЕННИЙ'!C368</f>
        <v>31050</v>
      </c>
      <c r="D377" s="73">
        <f>'[1]ВНУТРЕННИЙ'!D368</f>
        <v>28750</v>
      </c>
      <c r="E377" s="73">
        <f>'[1]ВНУТРЕННИЙ'!E368</f>
        <v>28200</v>
      </c>
      <c r="F377" s="73">
        <f>'[1]ВНУТРЕННИЙ'!F368</f>
        <v>27600</v>
      </c>
      <c r="G377" s="93" t="str">
        <f>'[1]ВНУТРЕННИЙ'!B368</f>
        <v>11,7/12 с ост</v>
      </c>
    </row>
    <row r="378" spans="1:7" s="72" customFormat="1" ht="18" customHeight="1">
      <c r="A378" s="70" t="str">
        <f>'[1]ВНУТРЕННИЙ'!A369</f>
        <v> 125х125х9</v>
      </c>
      <c r="B378" s="75" t="str">
        <f>'[1]ВНУТРЕННИЙ'!G369</f>
        <v>3пс-5/3сп-5</v>
      </c>
      <c r="C378" s="73" t="str">
        <f>'[1]ВНУТРЕННИЙ'!C369</f>
        <v>-</v>
      </c>
      <c r="D378" s="73" t="str">
        <f>'[1]ВНУТРЕННИЙ'!D369</f>
        <v> </v>
      </c>
      <c r="E378" s="73" t="str">
        <f>'[1]ВНУТРЕННИЙ'!E369</f>
        <v> </v>
      </c>
      <c r="F378" s="73" t="str">
        <f>'[1]ВНУТРЕННИЙ'!F369</f>
        <v> </v>
      </c>
      <c r="G378" s="93" t="str">
        <f>'[1]ВНУТРЕННИЙ'!B369</f>
        <v>11,7  с ост</v>
      </c>
    </row>
    <row r="379" spans="1:7" s="72" customFormat="1" ht="18" customHeight="1">
      <c r="A379" s="70" t="str">
        <f>'[1]ВНУТРЕННИЙ'!A370</f>
        <v> 140х140х9</v>
      </c>
      <c r="B379" s="75" t="str">
        <f>'[1]ВНУТРЕННИЙ'!G370</f>
        <v>ст3</v>
      </c>
      <c r="C379" s="73">
        <f>'[1]ВНУТРЕННИЙ'!C370</f>
        <v>30500</v>
      </c>
      <c r="D379" s="73">
        <f>'[1]ВНУТРЕННИЙ'!D370</f>
        <v>28200</v>
      </c>
      <c r="E379" s="73" t="str">
        <f>'[1]ВНУТРЕННИЙ'!E370</f>
        <v> </v>
      </c>
      <c r="F379" s="73" t="str">
        <f>'[1]ВНУТРЕННИЙ'!F370</f>
        <v> </v>
      </c>
      <c r="G379" s="93">
        <f>'[1]ВНУТРЕННИЙ'!B370</f>
        <v>12</v>
      </c>
    </row>
    <row r="380" spans="1:7" s="98" customFormat="1" ht="18" customHeight="1">
      <c r="A380" s="422" t="s">
        <v>102</v>
      </c>
      <c r="B380" s="422"/>
      <c r="C380" s="422"/>
      <c r="D380" s="422"/>
      <c r="E380" s="422"/>
      <c r="F380" s="422"/>
      <c r="G380" s="422"/>
    </row>
    <row r="381" spans="1:7" ht="18" customHeight="1">
      <c r="A381" s="70" t="str">
        <f>'[1]ВНУТРЕННИЙ'!A371</f>
        <v>Угол н/равн.  75х50х6</v>
      </c>
      <c r="B381" s="75" t="s">
        <v>126</v>
      </c>
      <c r="C381" s="73">
        <f>'[1]ВНУТРЕННИЙ'!C371</f>
        <v>29900</v>
      </c>
      <c r="D381" s="73">
        <f>'[1]ВНУТРЕННИЙ'!D371</f>
        <v>27650</v>
      </c>
      <c r="E381" s="73">
        <f>'[1]ВНУТРЕННИЙ'!E371</f>
        <v>27150</v>
      </c>
      <c r="F381" s="73">
        <f>'[1]ВНУТРЕННИЙ'!F371</f>
        <v>26600</v>
      </c>
      <c r="G381" s="75" t="str">
        <f>'[1]ВНУТРЕННИЙ'!B371</f>
        <v>11,7 с остатком</v>
      </c>
    </row>
    <row r="382" spans="1:7" ht="18" customHeight="1">
      <c r="A382" s="70" t="str">
        <f>'[1]ВНУТРЕННИЙ'!A372</f>
        <v>100х63х6</v>
      </c>
      <c r="B382" s="75" t="s">
        <v>22</v>
      </c>
      <c r="C382" s="73">
        <f>'[1]ВНУТРЕННИЙ'!C372</f>
        <v>30450</v>
      </c>
      <c r="D382" s="73">
        <f>'[1]ВНУТРЕННИЙ'!D372</f>
        <v>28200</v>
      </c>
      <c r="E382" s="73">
        <f>'[1]ВНУТРЕННИЙ'!E372</f>
        <v>27650</v>
      </c>
      <c r="F382" s="73">
        <f>'[1]ВНУТРЕННИЙ'!F372</f>
        <v>27100</v>
      </c>
      <c r="G382" s="75">
        <f>'[1]ВНУТРЕННИЙ'!B372</f>
        <v>11.7</v>
      </c>
    </row>
    <row r="383" spans="1:7" s="74" customFormat="1" ht="18" customHeight="1">
      <c r="A383" s="70" t="str">
        <f>'[1]ВНУТРЕННИЙ'!A374</f>
        <v> 100х63х8</v>
      </c>
      <c r="B383" s="75" t="s">
        <v>22</v>
      </c>
      <c r="C383" s="73">
        <f>'[1]ВНУТРЕННИЙ'!C374</f>
        <v>23500</v>
      </c>
      <c r="D383" s="73" t="str">
        <f>'[1]ВНУТРЕННИЙ'!D374</f>
        <v> </v>
      </c>
      <c r="E383" s="73" t="str">
        <f>'[1]ВНУТРЕННИЙ'!E374</f>
        <v> </v>
      </c>
      <c r="F383" s="73" t="str">
        <f>'[1]ВНУТРЕННИЙ'!F374</f>
        <v> </v>
      </c>
      <c r="G383" s="75" t="str">
        <f>'[1]ВНУТРЕННИЙ'!B374</f>
        <v>н/м</v>
      </c>
    </row>
    <row r="384" spans="1:7" s="74" customFormat="1" ht="18" customHeight="1">
      <c r="A384" s="70" t="str">
        <f>'[1]ВНУТРЕННИЙ'!A375</f>
        <v> 125х80х9</v>
      </c>
      <c r="B384" s="75" t="s">
        <v>22</v>
      </c>
      <c r="C384" s="73">
        <f>'[1]ВНУТРЕННИЙ'!C375</f>
        <v>33000</v>
      </c>
      <c r="D384" s="73" t="str">
        <f>'[1]ВНУТРЕННИЙ'!D375</f>
        <v> </v>
      </c>
      <c r="E384" s="73" t="str">
        <f>'[1]ВНУТРЕННИЙ'!E375</f>
        <v> </v>
      </c>
      <c r="F384" s="73" t="str">
        <f>'[1]ВНУТРЕННИЙ'!F375</f>
        <v> </v>
      </c>
      <c r="G384" s="75">
        <f>'[1]ВНУТРЕННИЙ'!B375</f>
        <v>11.5</v>
      </c>
    </row>
    <row r="385" spans="1:7" s="98" customFormat="1" ht="18" customHeight="1">
      <c r="A385" s="422" t="s">
        <v>103</v>
      </c>
      <c r="B385" s="422"/>
      <c r="C385" s="422"/>
      <c r="D385" s="422"/>
      <c r="E385" s="422"/>
      <c r="F385" s="422"/>
      <c r="G385" s="422"/>
    </row>
    <row r="386" spans="1:7" s="72" customFormat="1" ht="18" customHeight="1">
      <c r="A386" s="295" t="str">
        <f>'[1]ВНУТРЕННИЙ'!A376</f>
        <v> Швеллер г/к      5 П</v>
      </c>
      <c r="B386" s="44" t="str">
        <f>'[1]ВНУТРЕННИЙ'!G376</f>
        <v>3пс</v>
      </c>
      <c r="C386" s="40">
        <f>'[1]ВНУТРЕННИЙ'!C376</f>
        <v>29450</v>
      </c>
      <c r="D386" s="40">
        <f>'[1]ВНУТРЕННИЙ'!D376</f>
        <v>27250</v>
      </c>
      <c r="E386" s="40">
        <f>'[1]ВНУТРЕННИЙ'!E376</f>
        <v>26700</v>
      </c>
      <c r="F386" s="40">
        <f>'[1]ВНУТРЕННИЙ'!F376</f>
        <v>26150</v>
      </c>
      <c r="G386" s="44" t="str">
        <f>'[1]ВНУТРЕННИЙ'!B376</f>
        <v>9 с ост</v>
      </c>
    </row>
    <row r="387" spans="1:7" s="72" customFormat="1" ht="18" customHeight="1">
      <c r="A387" s="70" t="str">
        <f>'[1]ВНУТРЕННИЙ'!A377</f>
        <v>5 П</v>
      </c>
      <c r="B387" s="44" t="str">
        <f>'[1]ВНУТРЕННИЙ'!G377</f>
        <v>3сп-5/пс-5</v>
      </c>
      <c r="C387" s="40">
        <f>'[1]ВНУТРЕННИЙ'!C377</f>
        <v>23800</v>
      </c>
      <c r="D387" s="40" t="str">
        <f>'[1]ВНУТРЕННИЙ'!D377</f>
        <v> </v>
      </c>
      <c r="E387" s="40" t="str">
        <f>'[1]ВНУТРЕННИЙ'!E377</f>
        <v> </v>
      </c>
      <c r="F387" s="40" t="str">
        <f>'[1]ВНУТРЕННИЙ'!F377</f>
        <v> </v>
      </c>
      <c r="G387" s="44" t="str">
        <f>'[1]ВНУТРЕННИЙ'!B377</f>
        <v>н/м</v>
      </c>
    </row>
    <row r="388" spans="1:7" s="72" customFormat="1" ht="18" customHeight="1">
      <c r="A388" s="70" t="str">
        <f>'[1]ВНУТРЕННИЙ'!A378</f>
        <v>  6,5 П</v>
      </c>
      <c r="B388" s="44" t="str">
        <f>'[1]ВНУТРЕННИЙ'!G378</f>
        <v>3пс/ 3пс-4</v>
      </c>
      <c r="C388" s="40">
        <f>'[1]ВНУТРЕННИЙ'!C378</f>
        <v>29300</v>
      </c>
      <c r="D388" s="40">
        <f>'[1]ВНУТРЕННИЙ'!D378</f>
        <v>27100</v>
      </c>
      <c r="E388" s="40">
        <f>'[1]ВНУТРЕННИЙ'!E378</f>
        <v>26550</v>
      </c>
      <c r="F388" s="40">
        <f>'[1]ВНУТРЕННИЙ'!F378</f>
        <v>26000</v>
      </c>
      <c r="G388" s="44" t="str">
        <f>'[1]ВНУТРЕННИЙ'!B378</f>
        <v>11,7</v>
      </c>
    </row>
    <row r="389" spans="1:7" s="72" customFormat="1" ht="18" customHeight="1">
      <c r="A389" s="70" t="str">
        <f>'[1]ВНУТРЕННИЙ'!A380</f>
        <v>  8 П</v>
      </c>
      <c r="B389" s="44" t="str">
        <f>'[1]ВНУТРЕННИЙ'!G380</f>
        <v>3пс/ 3пс-5</v>
      </c>
      <c r="C389" s="40">
        <f>'[1]ВНУТРЕННИЙ'!C380</f>
        <v>29100</v>
      </c>
      <c r="D389" s="40">
        <f>'[1]ВНУТРЕННИЙ'!D380</f>
        <v>26900</v>
      </c>
      <c r="E389" s="40">
        <f>'[1]ВНУТРЕННИЙ'!E380</f>
        <v>26400</v>
      </c>
      <c r="F389" s="40">
        <f>'[1]ВНУТРЕННИЙ'!F380</f>
        <v>25850</v>
      </c>
      <c r="G389" s="44" t="str">
        <f>'[1]ВНУТРЕННИЙ'!B380</f>
        <v>12,0/11,7/6,0 с ост</v>
      </c>
    </row>
    <row r="390" spans="1:7" s="72" customFormat="1" ht="18" customHeight="1">
      <c r="A390" s="70" t="str">
        <f>'[1]ВНУТРЕННИЙ'!A381</f>
        <v>8 П</v>
      </c>
      <c r="B390" s="44" t="str">
        <f>'[1]ВНУТРЕННИЙ'!G381</f>
        <v>3сп-5/пс-5</v>
      </c>
      <c r="C390" s="40">
        <f>'[1]ВНУТРЕННИЙ'!C381</f>
        <v>22500</v>
      </c>
      <c r="D390" s="40" t="str">
        <f>'[1]ВНУТРЕННИЙ'!D381</f>
        <v> </v>
      </c>
      <c r="E390" s="40" t="str">
        <f>'[1]ВНУТРЕННИЙ'!E381</f>
        <v> </v>
      </c>
      <c r="F390" s="40" t="str">
        <f>'[1]ВНУТРЕННИЙ'!F381</f>
        <v> </v>
      </c>
      <c r="G390" s="44" t="str">
        <f>'[1]ВНУТРЕННИЙ'!B381</f>
        <v>н/м</v>
      </c>
    </row>
    <row r="391" spans="1:7" s="72" customFormat="1" ht="18" customHeight="1">
      <c r="A391" s="70" t="str">
        <f>'[1]ВНУТРЕННИЙ'!A382</f>
        <v>  10 П</v>
      </c>
      <c r="B391" s="44" t="str">
        <f>'[1]ВНУТРЕННИЙ'!G382</f>
        <v>3пс-5</v>
      </c>
      <c r="C391" s="40">
        <f>'[1]ВНУТРЕННИЙ'!C382</f>
        <v>29350</v>
      </c>
      <c r="D391" s="40">
        <f>'[1]ВНУТРЕННИЙ'!D382</f>
        <v>27150</v>
      </c>
      <c r="E391" s="40">
        <f>'[1]ВНУТРЕННИЙ'!E382</f>
        <v>26650</v>
      </c>
      <c r="F391" s="40">
        <f>'[1]ВНУТРЕННИЙ'!F382</f>
        <v>26100</v>
      </c>
      <c r="G391" s="44" t="str">
        <f>'[1]ВНУТРЕННИЙ'!B382</f>
        <v>11,7/10,0 с ост</v>
      </c>
    </row>
    <row r="392" spans="1:7" s="72" customFormat="1" ht="18" customHeight="1">
      <c r="A392" s="70" t="str">
        <f>'[1]ВНУТРЕННИЙ'!A383</f>
        <v> 12 П</v>
      </c>
      <c r="B392" s="44" t="str">
        <f>'[1]ВНУТРЕННИЙ'!G383</f>
        <v>3пс-5/3пс-1/3сп-5</v>
      </c>
      <c r="C392" s="40">
        <f>'[1]ВНУТРЕННИЙ'!C383</f>
        <v>30150</v>
      </c>
      <c r="D392" s="40">
        <f>'[1]ВНУТРЕННИЙ'!D383</f>
        <v>27900</v>
      </c>
      <c r="E392" s="40">
        <f>'[1]ВНУТРЕННИЙ'!E383</f>
        <v>27350</v>
      </c>
      <c r="F392" s="40">
        <f>'[1]ВНУТРЕННИЙ'!F383</f>
        <v>26800</v>
      </c>
      <c r="G392" s="44" t="str">
        <f>'[1]ВНУТРЕННИЙ'!B383</f>
        <v>11,7/12,0/9,0 с ост</v>
      </c>
    </row>
    <row r="393" spans="1:7" s="72" customFormat="1" ht="18" customHeight="1">
      <c r="A393" s="70" t="str">
        <f>'[1]ВНУТРЕННИЙ'!A384</f>
        <v> 12 П</v>
      </c>
      <c r="B393" s="44" t="str">
        <f>'[1]ВНУТРЕННИЙ'!G384</f>
        <v>3сп-5/пс-5</v>
      </c>
      <c r="C393" s="40">
        <f>'[1]ВНУТРЕННИЙ'!C384</f>
        <v>25500</v>
      </c>
      <c r="D393" s="40" t="str">
        <f>'[1]ВНУТРЕННИЙ'!D384</f>
        <v> </v>
      </c>
      <c r="E393" s="40" t="str">
        <f>'[1]ВНУТРЕННИЙ'!E384</f>
        <v> </v>
      </c>
      <c r="F393" s="40" t="str">
        <f>'[1]ВНУТРЕННИЙ'!F384</f>
        <v> </v>
      </c>
      <c r="G393" s="44" t="s">
        <v>28</v>
      </c>
    </row>
    <row r="394" spans="1:7" s="72" customFormat="1" ht="18" customHeight="1">
      <c r="A394" s="70" t="str">
        <f>'[1]ВНУТРЕННИЙ'!A385</f>
        <v> 14 У/П</v>
      </c>
      <c r="B394" s="44" t="str">
        <f>'[1]ВНУТРЕННИЙ'!G385</f>
        <v>3пс-5/3сп/3сп-4/5</v>
      </c>
      <c r="C394" s="40">
        <f>'[1]ВНУТРЕННИЙ'!C385</f>
        <v>30050</v>
      </c>
      <c r="D394" s="40">
        <f>'[1]ВНУТРЕННИЙ'!D385</f>
        <v>27850</v>
      </c>
      <c r="E394" s="40">
        <f>'[1]ВНУТРЕННИЙ'!E385</f>
        <v>27300</v>
      </c>
      <c r="F394" s="40">
        <f>'[1]ВНУТРЕННИЙ'!F385</f>
        <v>26750</v>
      </c>
      <c r="G394" s="44" t="str">
        <f>'[1]ВНУТРЕННИЙ'!B385</f>
        <v>9,0/11,7 с ост</v>
      </c>
    </row>
    <row r="395" spans="1:7" s="72" customFormat="1" ht="18" customHeight="1">
      <c r="A395" s="70" t="str">
        <f>'[1]ВНУТРЕННИЙ'!A386</f>
        <v> 16 У/П</v>
      </c>
      <c r="B395" s="44" t="str">
        <f>'[1]ВНУТРЕННИЙ'!G386</f>
        <v>3сп-5</v>
      </c>
      <c r="C395" s="40">
        <f>'[1]ВНУТРЕННИЙ'!C386</f>
        <v>29950</v>
      </c>
      <c r="D395" s="40">
        <f>'[1]ВНУТРЕННИЙ'!D386</f>
        <v>27750</v>
      </c>
      <c r="E395" s="40">
        <f>'[1]ВНУТРЕННИЙ'!E386</f>
        <v>27200</v>
      </c>
      <c r="F395" s="40">
        <f>'[1]ВНУТРЕННИЙ'!F386</f>
        <v>26650</v>
      </c>
      <c r="G395" s="44" t="str">
        <f>'[1]ВНУТРЕННИЙ'!B386</f>
        <v>11,7/12,0 с ост</v>
      </c>
    </row>
    <row r="396" spans="1:7" s="72" customFormat="1" ht="18" customHeight="1">
      <c r="A396" s="70" t="str">
        <f>'[1]ВНУТРЕННИЙ'!A387</f>
        <v>  18 У/П</v>
      </c>
      <c r="B396" s="44" t="str">
        <f>'[1]ВНУТРЕННИЙ'!G387</f>
        <v>3сп-5 / пс-5</v>
      </c>
      <c r="C396" s="40">
        <f>'[1]ВНУТРЕННИЙ'!C387</f>
        <v>29850</v>
      </c>
      <c r="D396" s="40">
        <f>'[1]ВНУТРЕННИЙ'!D387</f>
        <v>27650</v>
      </c>
      <c r="E396" s="40">
        <f>'[1]ВНУТРЕННИЙ'!E387</f>
        <v>27100</v>
      </c>
      <c r="F396" s="40">
        <f>'[1]ВНУТРЕННИЙ'!F387</f>
        <v>26550</v>
      </c>
      <c r="G396" s="44" t="str">
        <f>'[1]ВНУТРЕННИЙ'!B387</f>
        <v>6,0 /12,0 с ост</v>
      </c>
    </row>
    <row r="397" spans="1:7" s="72" customFormat="1" ht="18" customHeight="1">
      <c r="A397" s="70" t="str">
        <f>'[1]ВНУТРЕННИЙ'!A388</f>
        <v> 18 П</v>
      </c>
      <c r="B397" s="44" t="str">
        <f>'[1]ВНУТРЕННИЙ'!G388</f>
        <v>3пс-5/3сп</v>
      </c>
      <c r="C397" s="40">
        <f>'[1]ВНУТРЕННИЙ'!C388</f>
        <v>25500</v>
      </c>
      <c r="D397" s="40" t="str">
        <f>'[1]ВНУТРЕННИЙ'!D388</f>
        <v> </v>
      </c>
      <c r="E397" s="40" t="str">
        <f>'[1]ВНУТРЕННИЙ'!E388</f>
        <v> </v>
      </c>
      <c r="F397" s="40" t="str">
        <f>'[1]ВНУТРЕННИЙ'!F388</f>
        <v> </v>
      </c>
      <c r="G397" s="44" t="str">
        <f>'[1]ВНУТРЕННИЙ'!B388</f>
        <v>н/д</v>
      </c>
    </row>
    <row r="398" spans="1:7" s="72" customFormat="1" ht="18" customHeight="1">
      <c r="A398" s="70" t="str">
        <f>'[1]ВНУТРЕННИЙ'!A389</f>
        <v>  20 У/П</v>
      </c>
      <c r="B398" s="44" t="str">
        <f>'[1]ВНУТРЕННИЙ'!G389</f>
        <v>3пс</v>
      </c>
      <c r="C398" s="40">
        <f>'[1]ВНУТРЕННИЙ'!C389</f>
        <v>31900</v>
      </c>
      <c r="D398" s="40">
        <f>'[1]ВНУТРЕННИЙ'!D389</f>
        <v>29550</v>
      </c>
      <c r="E398" s="40">
        <f>'[1]ВНУТРЕННИЙ'!E389</f>
        <v>28950</v>
      </c>
      <c r="F398" s="40">
        <f>'[1]ВНУТРЕННИЙ'!F389</f>
        <v>28350</v>
      </c>
      <c r="G398" s="44" t="str">
        <f>'[1]ВНУТРЕННИЙ'!B389</f>
        <v>6,0 /12,0 с ост</v>
      </c>
    </row>
    <row r="399" spans="1:7" s="72" customFormat="1" ht="18" customHeight="1">
      <c r="A399" s="70" t="str">
        <f>'[1]ВНУТРЕННИЙ'!A390</f>
        <v> 20 У</v>
      </c>
      <c r="B399" s="44" t="str">
        <f>'[1]ВНУТРЕННИЙ'!G390</f>
        <v>3пс-5/3сп</v>
      </c>
      <c r="C399" s="40">
        <f>'[1]ВНУТРЕННИЙ'!C390</f>
        <v>25700</v>
      </c>
      <c r="D399" s="40" t="str">
        <f>'[1]ВНУТРЕННИЙ'!D390</f>
        <v> </v>
      </c>
      <c r="E399" s="40" t="str">
        <f>'[1]ВНУТРЕННИЙ'!E390</f>
        <v> </v>
      </c>
      <c r="F399" s="40" t="str">
        <f>'[1]ВНУТРЕННИЙ'!F390</f>
        <v> </v>
      </c>
      <c r="G399" s="44" t="str">
        <f>'[1]ВНУТРЕННИЙ'!B390</f>
        <v>н/д</v>
      </c>
    </row>
    <row r="400" spans="1:7" s="72" customFormat="1" ht="18" customHeight="1">
      <c r="A400" s="70" t="str">
        <f>'[1]ВНУТРЕННИЙ'!A391</f>
        <v>  24 У</v>
      </c>
      <c r="B400" s="44" t="str">
        <f>'[1]ВНУТРЕННИЙ'!G391</f>
        <v>3пс</v>
      </c>
      <c r="C400" s="40">
        <f>'[1]ВНУТРЕННИЙ'!C391</f>
        <v>33650</v>
      </c>
      <c r="D400" s="40">
        <f>'[1]ВНУТРЕННИЙ'!D391</f>
        <v>31150</v>
      </c>
      <c r="E400" s="40">
        <f>'[1]ВНУТРЕННИЙ'!E391</f>
        <v>30500</v>
      </c>
      <c r="F400" s="40" t="str">
        <f>'[1]ВНУТРЕННИЙ'!F391</f>
        <v> </v>
      </c>
      <c r="G400" s="44" t="str">
        <f>'[1]ВНУТРЕННИЙ'!B391</f>
        <v>12</v>
      </c>
    </row>
    <row r="401" spans="1:7" s="72" customFormat="1" ht="18" customHeight="1">
      <c r="A401" s="70" t="str">
        <f>'[1]ВНУТРЕННИЙ'!A392</f>
        <v>  27 У</v>
      </c>
      <c r="B401" s="44" t="str">
        <f>'[1]ВНУТРЕННИЙ'!G392</f>
        <v>3пс</v>
      </c>
      <c r="C401" s="40">
        <f>'[1]ВНУТРЕННИЙ'!C392</f>
        <v>32950</v>
      </c>
      <c r="D401" s="40">
        <f>'[1]ВНУТРЕННИЙ'!D392</f>
        <v>30500</v>
      </c>
      <c r="E401" s="40">
        <f>'[1]ВНУТРЕННИЙ'!E392</f>
        <v>29900</v>
      </c>
      <c r="F401" s="40">
        <f>'[1]ВНУТРЕННИЙ'!F392</f>
        <v>29300</v>
      </c>
      <c r="G401" s="44">
        <f>'[1]ВНУТРЕННИЙ'!B392</f>
        <v>12</v>
      </c>
    </row>
    <row r="402" spans="1:7" s="72" customFormat="1" ht="18" customHeight="1">
      <c r="A402" s="70" t="str">
        <f>'[1]ВНУТРЕННИЙ'!A393</f>
        <v> 30 П</v>
      </c>
      <c r="B402" s="44" t="str">
        <f>'[1]ВНУТРЕННИЙ'!G393</f>
        <v>3пс</v>
      </c>
      <c r="C402" s="40">
        <f>'[1]ВНУТРЕННИЙ'!C393</f>
        <v>32500</v>
      </c>
      <c r="D402" s="40">
        <f>'[1]ВНУТРЕННИЙ'!D393</f>
        <v>30100</v>
      </c>
      <c r="E402" s="40">
        <f>'[1]ВНУТРЕННИЙ'!E393</f>
        <v>29500</v>
      </c>
      <c r="F402" s="40">
        <f>'[1]ВНУТРЕННИЙ'!F393</f>
        <v>28900</v>
      </c>
      <c r="G402" s="44" t="str">
        <f>'[1]ВНУТРЕННИЙ'!B393</f>
        <v>12,0 с ост</v>
      </c>
    </row>
    <row r="403" spans="1:7" ht="18" customHeight="1">
      <c r="A403" s="94"/>
      <c r="B403" s="96"/>
      <c r="C403" s="95"/>
      <c r="D403" s="95"/>
      <c r="E403" s="95"/>
      <c r="F403" s="95"/>
      <c r="G403" s="96"/>
    </row>
    <row r="404" spans="1:20" s="13" customFormat="1" ht="18" customHeight="1">
      <c r="A404" s="437" t="s">
        <v>369</v>
      </c>
      <c r="B404" s="437"/>
      <c r="C404" s="437"/>
      <c r="D404" s="437"/>
      <c r="E404" s="437"/>
      <c r="F404" s="437"/>
      <c r="G404" s="437"/>
      <c r="H404" s="100"/>
      <c r="I404" s="100"/>
      <c r="J404" s="100"/>
      <c r="K404" s="100"/>
      <c r="L404" s="100"/>
      <c r="M404" s="100"/>
      <c r="N404" s="100"/>
      <c r="O404" s="100"/>
      <c r="P404" s="100"/>
      <c r="Q404" s="100"/>
      <c r="R404" s="100"/>
      <c r="S404" s="100"/>
      <c r="T404" s="100"/>
    </row>
    <row r="405" spans="1:20" s="13" customFormat="1" ht="18" customHeight="1">
      <c r="A405" s="421" t="s">
        <v>370</v>
      </c>
      <c r="B405" s="421"/>
      <c r="C405" s="421"/>
      <c r="D405" s="421"/>
      <c r="E405" s="421"/>
      <c r="F405" s="421"/>
      <c r="G405" s="421"/>
      <c r="H405" s="101"/>
      <c r="I405" s="101"/>
      <c r="J405" s="101"/>
      <c r="K405" s="101"/>
      <c r="L405" s="101"/>
      <c r="M405" s="101"/>
      <c r="N405" s="101"/>
      <c r="O405" s="101"/>
      <c r="P405" s="101"/>
      <c r="Q405" s="101"/>
      <c r="R405" s="101"/>
      <c r="S405" s="101"/>
      <c r="T405" s="101"/>
    </row>
    <row r="406" spans="1:20" s="13" customFormat="1" ht="18" customHeight="1">
      <c r="A406" s="421" t="s">
        <v>163</v>
      </c>
      <c r="B406" s="421"/>
      <c r="C406" s="421"/>
      <c r="D406" s="421"/>
      <c r="E406" s="421"/>
      <c r="F406" s="421"/>
      <c r="G406" s="421"/>
      <c r="H406" s="101"/>
      <c r="I406" s="101"/>
      <c r="J406" s="101"/>
      <c r="K406" s="101"/>
      <c r="L406" s="101"/>
      <c r="M406" s="101"/>
      <c r="N406" s="101"/>
      <c r="O406" s="101"/>
      <c r="P406" s="101"/>
      <c r="Q406" s="101"/>
      <c r="R406" s="101"/>
      <c r="S406" s="101"/>
      <c r="T406" s="101"/>
    </row>
    <row r="407" spans="1:20" s="13" customFormat="1" ht="18" customHeight="1">
      <c r="A407" s="421" t="s">
        <v>371</v>
      </c>
      <c r="B407" s="421"/>
      <c r="C407" s="421"/>
      <c r="D407" s="421"/>
      <c r="E407" s="421"/>
      <c r="F407" s="421"/>
      <c r="G407" s="421"/>
      <c r="H407" s="101"/>
      <c r="I407" s="101"/>
      <c r="J407" s="101"/>
      <c r="K407" s="101"/>
      <c r="L407" s="101"/>
      <c r="M407" s="101"/>
      <c r="N407" s="101"/>
      <c r="O407" s="101"/>
      <c r="P407" s="101"/>
      <c r="Q407" s="101"/>
      <c r="R407" s="101"/>
      <c r="S407" s="101"/>
      <c r="T407" s="101"/>
    </row>
    <row r="408" spans="1:20" s="13" customFormat="1" ht="18" customHeight="1">
      <c r="A408" s="421"/>
      <c r="B408" s="421"/>
      <c r="C408" s="421"/>
      <c r="D408" s="421"/>
      <c r="E408" s="421"/>
      <c r="F408" s="421"/>
      <c r="G408" s="421"/>
      <c r="H408" s="101"/>
      <c r="I408" s="101"/>
      <c r="J408" s="101"/>
      <c r="K408" s="101"/>
      <c r="L408" s="101"/>
      <c r="M408" s="101"/>
      <c r="N408" s="101"/>
      <c r="O408" s="101"/>
      <c r="P408" s="101"/>
      <c r="Q408" s="101"/>
      <c r="R408" s="101"/>
      <c r="S408" s="101"/>
      <c r="T408" s="101"/>
    </row>
    <row r="409" spans="1:20" s="13" customFormat="1" ht="18" customHeight="1">
      <c r="A409" s="437"/>
      <c r="B409" s="437"/>
      <c r="C409" s="437"/>
      <c r="D409" s="437"/>
      <c r="E409" s="437"/>
      <c r="F409" s="437"/>
      <c r="G409" s="437"/>
      <c r="H409" s="100"/>
      <c r="I409" s="100"/>
      <c r="J409" s="100"/>
      <c r="K409" s="100"/>
      <c r="L409" s="100"/>
      <c r="M409" s="100"/>
      <c r="N409" s="100"/>
      <c r="O409" s="100"/>
      <c r="P409" s="100"/>
      <c r="Q409" s="100"/>
      <c r="R409" s="100"/>
      <c r="S409" s="100"/>
      <c r="T409" s="100"/>
    </row>
    <row r="410" spans="1:7" ht="18" customHeight="1">
      <c r="A410" s="92"/>
      <c r="B410" s="92"/>
      <c r="C410" s="97"/>
      <c r="D410" s="97"/>
      <c r="E410" s="97"/>
      <c r="F410" s="97"/>
      <c r="G410" s="92"/>
    </row>
    <row r="411" spans="1:7" ht="18" customHeight="1">
      <c r="A411" s="92"/>
      <c r="B411" s="92"/>
      <c r="C411" s="97"/>
      <c r="D411" s="97"/>
      <c r="E411" s="97"/>
      <c r="F411" s="97"/>
      <c r="G411" s="92"/>
    </row>
    <row r="412" spans="1:7" ht="18" customHeight="1">
      <c r="A412" s="92"/>
      <c r="B412" s="92"/>
      <c r="C412" s="97"/>
      <c r="D412" s="97"/>
      <c r="E412" s="97"/>
      <c r="F412" s="97"/>
      <c r="G412" s="92"/>
    </row>
    <row r="413" spans="1:7" ht="18" customHeight="1">
      <c r="A413" s="92"/>
      <c r="B413" s="92"/>
      <c r="C413" s="97"/>
      <c r="D413" s="97"/>
      <c r="E413" s="97"/>
      <c r="F413" s="97"/>
      <c r="G413" s="92"/>
    </row>
  </sheetData>
  <sheetProtection/>
  <mergeCells count="34">
    <mergeCell ref="A409:G409"/>
    <mergeCell ref="A407:G407"/>
    <mergeCell ref="A406:G406"/>
    <mergeCell ref="A405:G405"/>
    <mergeCell ref="A22:G22"/>
    <mergeCell ref="A46:G46"/>
    <mergeCell ref="A300:G300"/>
    <mergeCell ref="A303:G303"/>
    <mergeCell ref="C9:D9"/>
    <mergeCell ref="A11:A13"/>
    <mergeCell ref="G11:G13"/>
    <mergeCell ref="A14:G14"/>
    <mergeCell ref="A56:G56"/>
    <mergeCell ref="A69:G69"/>
    <mergeCell ref="A85:G85"/>
    <mergeCell ref="A153:G153"/>
    <mergeCell ref="A165:G165"/>
    <mergeCell ref="A89:G89"/>
    <mergeCell ref="A107:G107"/>
    <mergeCell ref="A99:G99"/>
    <mergeCell ref="A105:G105"/>
    <mergeCell ref="A127:G127"/>
    <mergeCell ref="A133:G133"/>
    <mergeCell ref="A143:G143"/>
    <mergeCell ref="A145:G145"/>
    <mergeCell ref="A408:G408"/>
    <mergeCell ref="A177:G177"/>
    <mergeCell ref="A194:G194"/>
    <mergeCell ref="A196:G196"/>
    <mergeCell ref="A202:G202"/>
    <mergeCell ref="A347:G347"/>
    <mergeCell ref="A380:G380"/>
    <mergeCell ref="A385:G385"/>
    <mergeCell ref="A404:G404"/>
  </mergeCells>
  <printOptions horizontalCentered="1"/>
  <pageMargins left="0.31496062992125984" right="0.31496062992125984" top="0.35433070866141736" bottom="0" header="0.1968503937007874" footer="0.15748031496062992"/>
  <pageSetup fitToHeight="6" fitToWidth="1" horizontalDpi="600" verticalDpi="600" orientation="portrait" paperSize="9" scale="67" r:id="rId2"/>
  <headerFooter alignWithMargins="0">
    <oddHeader>&amp;L&amp;8Лист &amp;P из &amp;N&amp;C&amp;8 (095) 737-33-63&amp;R&amp;8&amp;D</oddHeader>
  </headerFooter>
  <rowBreaks count="3" manualBreakCount="3">
    <brk id="159" max="6" man="1"/>
    <brk id="172" max="9" man="1"/>
    <brk id="337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0"/>
  <sheetViews>
    <sheetView zoomScale="80" zoomScaleNormal="80" zoomScaleSheetLayoutView="75" zoomScalePageLayoutView="0" workbookViewId="0" topLeftCell="A1">
      <pane xSplit="2" ySplit="8" topLeftCell="C9" activePane="bottomRight" state="frozen"/>
      <selection pane="topLeft" activeCell="A5" sqref="A5"/>
      <selection pane="topRight" activeCell="C5" sqref="C5"/>
      <selection pane="bottomLeft" activeCell="A9" sqref="A9"/>
      <selection pane="bottomRight" activeCell="M22" sqref="M22"/>
    </sheetView>
  </sheetViews>
  <sheetFormatPr defaultColWidth="7.875" defaultRowHeight="12.75"/>
  <cols>
    <col min="1" max="1" width="32.25390625" style="11" customWidth="1"/>
    <col min="2" max="2" width="10.00390625" style="112" customWidth="1"/>
    <col min="3" max="6" width="10.125" style="5" customWidth="1"/>
    <col min="7" max="7" width="11.625" style="242" customWidth="1"/>
    <col min="8" max="8" width="8.375" style="251" customWidth="1"/>
    <col min="9" max="9" width="11.75390625" style="20" customWidth="1"/>
    <col min="10" max="10" width="11.375" style="20" customWidth="1"/>
    <col min="11" max="11" width="11.625" style="20" customWidth="1"/>
    <col min="12" max="12" width="10.75390625" style="20" customWidth="1"/>
    <col min="13" max="13" width="9.375" style="20" customWidth="1"/>
    <col min="14" max="14" width="11.75390625" style="20" customWidth="1"/>
    <col min="15" max="15" width="10.875" style="20" customWidth="1"/>
    <col min="16" max="16" width="11.375" style="285" customWidth="1"/>
    <col min="17" max="17" width="8.00390625" style="20" customWidth="1"/>
    <col min="18" max="18" width="10.375" style="20" customWidth="1"/>
    <col min="19" max="19" width="33.00390625" style="13" customWidth="1"/>
    <col min="20" max="16384" width="7.875" style="4" customWidth="1"/>
  </cols>
  <sheetData>
    <row r="1" spans="1:19" ht="4.5" customHeight="1" hidden="1">
      <c r="A1" s="10" t="s">
        <v>203</v>
      </c>
      <c r="G1" s="241"/>
      <c r="S1" s="10"/>
    </row>
    <row r="2" spans="1:6" ht="4.5" customHeight="1" hidden="1">
      <c r="A2" s="10" t="s">
        <v>173</v>
      </c>
      <c r="B2" s="113"/>
      <c r="C2" s="6"/>
      <c r="D2" s="6"/>
      <c r="F2" s="6"/>
    </row>
    <row r="3" spans="1:6" ht="4.5" customHeight="1" hidden="1">
      <c r="A3" s="10" t="s">
        <v>177</v>
      </c>
      <c r="B3" s="113"/>
      <c r="C3" s="6"/>
      <c r="D3" s="6"/>
      <c r="E3" s="6"/>
      <c r="F3" s="6"/>
    </row>
    <row r="4" spans="1:19" ht="4.5" customHeight="1" hidden="1">
      <c r="A4" s="10" t="s">
        <v>24</v>
      </c>
      <c r="B4" s="113"/>
      <c r="E4" s="6"/>
      <c r="F4" s="6"/>
      <c r="J4" s="20" t="s">
        <v>243</v>
      </c>
      <c r="K4" s="20" t="s">
        <v>243</v>
      </c>
      <c r="S4" s="14"/>
    </row>
    <row r="5" spans="1:19" ht="20.25" customHeight="1">
      <c r="A5" s="446">
        <f ca="1">TODAY()</f>
        <v>40868</v>
      </c>
      <c r="B5" s="446"/>
      <c r="C5" s="32" t="s">
        <v>0</v>
      </c>
      <c r="D5" s="7"/>
      <c r="E5" s="7"/>
      <c r="F5" s="7"/>
      <c r="G5" s="243"/>
      <c r="H5" s="252"/>
      <c r="I5" s="21"/>
      <c r="J5" s="21"/>
      <c r="K5" s="21"/>
      <c r="L5" s="21"/>
      <c r="M5" s="21"/>
      <c r="N5" s="21"/>
      <c r="O5" s="21"/>
      <c r="P5" s="286"/>
      <c r="Q5" s="21"/>
      <c r="R5" s="21"/>
      <c r="S5" s="15"/>
    </row>
    <row r="6" spans="1:19" ht="18" customHeight="1">
      <c r="A6" s="447" t="s">
        <v>64</v>
      </c>
      <c r="B6" s="450" t="s">
        <v>178</v>
      </c>
      <c r="C6" s="453" t="s">
        <v>119</v>
      </c>
      <c r="D6" s="438" t="s">
        <v>120</v>
      </c>
      <c r="E6" s="438" t="s">
        <v>121</v>
      </c>
      <c r="F6" s="438" t="s">
        <v>122</v>
      </c>
      <c r="G6" s="441" t="s">
        <v>179</v>
      </c>
      <c r="H6" s="464" t="s">
        <v>242</v>
      </c>
      <c r="I6" s="456" t="s">
        <v>204</v>
      </c>
      <c r="J6" s="457"/>
      <c r="K6" s="457"/>
      <c r="L6" s="457"/>
      <c r="M6" s="457"/>
      <c r="N6" s="457"/>
      <c r="O6" s="457"/>
      <c r="P6" s="457"/>
      <c r="Q6" s="457"/>
      <c r="R6" s="458" t="s">
        <v>241</v>
      </c>
      <c r="S6" s="461" t="s">
        <v>10</v>
      </c>
    </row>
    <row r="7" spans="1:19" ht="18" customHeight="1">
      <c r="A7" s="448"/>
      <c r="B7" s="451"/>
      <c r="C7" s="454"/>
      <c r="D7" s="439"/>
      <c r="E7" s="439"/>
      <c r="F7" s="439"/>
      <c r="G7" s="442"/>
      <c r="H7" s="465"/>
      <c r="I7" s="444" t="s">
        <v>231</v>
      </c>
      <c r="J7" s="444" t="s">
        <v>232</v>
      </c>
      <c r="K7" s="444" t="s">
        <v>233</v>
      </c>
      <c r="L7" s="444" t="s">
        <v>234</v>
      </c>
      <c r="M7" s="444" t="s">
        <v>235</v>
      </c>
      <c r="N7" s="444" t="s">
        <v>236</v>
      </c>
      <c r="O7" s="444" t="s">
        <v>473</v>
      </c>
      <c r="P7" s="444" t="s">
        <v>526</v>
      </c>
      <c r="Q7" s="444" t="s">
        <v>248</v>
      </c>
      <c r="R7" s="459"/>
      <c r="S7" s="462"/>
    </row>
    <row r="8" spans="1:19" ht="18" customHeight="1">
      <c r="A8" s="449"/>
      <c r="B8" s="452"/>
      <c r="C8" s="455"/>
      <c r="D8" s="440"/>
      <c r="E8" s="440"/>
      <c r="F8" s="440"/>
      <c r="G8" s="443"/>
      <c r="H8" s="466"/>
      <c r="I8" s="445"/>
      <c r="J8" s="445"/>
      <c r="K8" s="445"/>
      <c r="L8" s="445"/>
      <c r="M8" s="445"/>
      <c r="N8" s="445"/>
      <c r="O8" s="445"/>
      <c r="P8" s="445"/>
      <c r="Q8" s="445"/>
      <c r="R8" s="460"/>
      <c r="S8" s="463"/>
    </row>
    <row r="9" spans="1:19" ht="18.75" customHeight="1">
      <c r="A9" s="48" t="s">
        <v>520</v>
      </c>
      <c r="B9" s="115" t="s">
        <v>551</v>
      </c>
      <c r="C9" s="35">
        <v>32550</v>
      </c>
      <c r="D9" s="35">
        <v>30100</v>
      </c>
      <c r="E9" s="35">
        <v>29550</v>
      </c>
      <c r="F9" s="35">
        <v>28950</v>
      </c>
      <c r="G9" s="244" t="s">
        <v>396</v>
      </c>
      <c r="H9" s="253"/>
      <c r="I9" s="22"/>
      <c r="J9" s="12">
        <v>25240</v>
      </c>
      <c r="K9" s="12">
        <v>30950</v>
      </c>
      <c r="L9" s="12">
        <v>28600</v>
      </c>
      <c r="M9" s="12">
        <v>30100</v>
      </c>
      <c r="N9" s="12">
        <v>29540</v>
      </c>
      <c r="O9" s="12">
        <v>28700</v>
      </c>
      <c r="P9" s="204" t="s">
        <v>545</v>
      </c>
      <c r="Q9" s="12"/>
      <c r="R9" s="12"/>
      <c r="S9" s="17"/>
    </row>
    <row r="10" spans="1:19" ht="18" customHeight="1">
      <c r="A10" s="33" t="s">
        <v>552</v>
      </c>
      <c r="B10" s="115" t="s">
        <v>80</v>
      </c>
      <c r="C10" s="35">
        <v>30900</v>
      </c>
      <c r="D10" s="35">
        <v>28600</v>
      </c>
      <c r="E10" s="35">
        <v>28050</v>
      </c>
      <c r="F10" s="35">
        <v>27500</v>
      </c>
      <c r="G10" s="244" t="s">
        <v>396</v>
      </c>
      <c r="H10" s="253"/>
      <c r="I10" s="394"/>
      <c r="J10" s="12">
        <v>24440</v>
      </c>
      <c r="K10" s="12">
        <v>27950</v>
      </c>
      <c r="L10" s="12">
        <v>27500</v>
      </c>
      <c r="M10" s="12">
        <v>28200</v>
      </c>
      <c r="N10" s="12">
        <v>26540</v>
      </c>
      <c r="O10" s="12"/>
      <c r="P10" s="204"/>
      <c r="Q10" s="12"/>
      <c r="R10" s="12"/>
      <c r="S10" s="17"/>
    </row>
    <row r="11" spans="1:19" ht="18" customHeight="1">
      <c r="A11" s="33" t="s">
        <v>577</v>
      </c>
      <c r="B11" s="115" t="s">
        <v>180</v>
      </c>
      <c r="C11" s="35">
        <v>32150</v>
      </c>
      <c r="D11" s="35">
        <v>29750</v>
      </c>
      <c r="E11" s="35">
        <v>29200</v>
      </c>
      <c r="F11" s="35">
        <v>28600</v>
      </c>
      <c r="G11" s="244" t="s">
        <v>161</v>
      </c>
      <c r="H11" s="253"/>
      <c r="I11" s="22">
        <v>27290</v>
      </c>
      <c r="J11" s="12">
        <v>25240</v>
      </c>
      <c r="K11" s="12">
        <v>29550</v>
      </c>
      <c r="L11" s="12">
        <v>28600</v>
      </c>
      <c r="M11" s="12">
        <v>29800</v>
      </c>
      <c r="N11" s="12">
        <v>28040</v>
      </c>
      <c r="O11" s="12">
        <v>29200</v>
      </c>
      <c r="P11" s="204" t="s">
        <v>545</v>
      </c>
      <c r="Q11" s="12" t="s">
        <v>0</v>
      </c>
      <c r="R11" s="12"/>
      <c r="S11" s="17" t="s">
        <v>4</v>
      </c>
    </row>
    <row r="12" spans="1:19" ht="17.25" customHeight="1">
      <c r="A12" s="33" t="s">
        <v>577</v>
      </c>
      <c r="B12" s="115" t="s">
        <v>80</v>
      </c>
      <c r="C12" s="35">
        <f>C11-900</f>
        <v>31250</v>
      </c>
      <c r="D12" s="35">
        <f>D11-900</f>
        <v>28850</v>
      </c>
      <c r="E12" s="35">
        <f>E11-900</f>
        <v>28300</v>
      </c>
      <c r="F12" s="35">
        <f>F11-900</f>
        <v>27700</v>
      </c>
      <c r="G12" s="244" t="s">
        <v>161</v>
      </c>
      <c r="H12" s="253"/>
      <c r="I12" s="22"/>
      <c r="J12" s="12">
        <v>24440</v>
      </c>
      <c r="K12" s="12">
        <v>26550</v>
      </c>
      <c r="L12" s="12">
        <v>27500</v>
      </c>
      <c r="M12" s="12">
        <v>28200</v>
      </c>
      <c r="N12" s="12">
        <v>26340</v>
      </c>
      <c r="O12" s="12">
        <v>27200</v>
      </c>
      <c r="P12" s="204" t="s">
        <v>0</v>
      </c>
      <c r="Q12" s="12" t="s">
        <v>0</v>
      </c>
      <c r="R12" s="12"/>
      <c r="S12" s="17" t="s">
        <v>4</v>
      </c>
    </row>
    <row r="13" spans="1:19" ht="18" customHeight="1">
      <c r="A13" s="33" t="s">
        <v>576</v>
      </c>
      <c r="B13" s="115" t="s">
        <v>565</v>
      </c>
      <c r="C13" s="35">
        <v>30450</v>
      </c>
      <c r="D13" s="35">
        <v>28200</v>
      </c>
      <c r="E13" s="35">
        <v>27650</v>
      </c>
      <c r="F13" s="35">
        <v>27100</v>
      </c>
      <c r="G13" s="244" t="s">
        <v>161</v>
      </c>
      <c r="H13" s="253"/>
      <c r="I13" s="22">
        <v>26590</v>
      </c>
      <c r="J13" s="12"/>
      <c r="K13" s="12">
        <v>26950</v>
      </c>
      <c r="L13" s="12">
        <v>27500</v>
      </c>
      <c r="M13" s="12">
        <v>27100</v>
      </c>
      <c r="N13" s="12">
        <v>26540</v>
      </c>
      <c r="O13" s="12">
        <v>27400</v>
      </c>
      <c r="P13" s="204" t="s">
        <v>545</v>
      </c>
      <c r="Q13" s="12"/>
      <c r="R13" s="12"/>
      <c r="S13" s="17"/>
    </row>
    <row r="14" spans="1:19" ht="18" customHeight="1">
      <c r="A14" s="33" t="s">
        <v>591</v>
      </c>
      <c r="B14" s="115" t="s">
        <v>565</v>
      </c>
      <c r="C14" s="35">
        <v>29900</v>
      </c>
      <c r="D14" s="35">
        <v>27700</v>
      </c>
      <c r="E14" s="35">
        <v>27150</v>
      </c>
      <c r="F14" s="35">
        <v>26600</v>
      </c>
      <c r="G14" s="244" t="s">
        <v>161</v>
      </c>
      <c r="H14" s="253"/>
      <c r="I14" s="22">
        <v>26090</v>
      </c>
      <c r="J14" s="12">
        <v>24540</v>
      </c>
      <c r="K14" s="12">
        <v>26150</v>
      </c>
      <c r="L14" s="12">
        <v>26900</v>
      </c>
      <c r="M14" s="12">
        <v>26000</v>
      </c>
      <c r="N14" s="12">
        <v>26040</v>
      </c>
      <c r="O14" s="12">
        <v>26900</v>
      </c>
      <c r="P14" s="204"/>
      <c r="Q14" s="12"/>
      <c r="R14" s="12"/>
      <c r="S14" s="17"/>
    </row>
    <row r="15" spans="1:19" ht="18" customHeight="1">
      <c r="A15" s="33" t="s">
        <v>641</v>
      </c>
      <c r="B15" s="115" t="s">
        <v>565</v>
      </c>
      <c r="C15" s="35" t="s">
        <v>243</v>
      </c>
      <c r="D15" s="35" t="s">
        <v>0</v>
      </c>
      <c r="E15" s="35" t="s">
        <v>0</v>
      </c>
      <c r="F15" s="35" t="s">
        <v>0</v>
      </c>
      <c r="G15" s="244" t="s">
        <v>161</v>
      </c>
      <c r="H15" s="253"/>
      <c r="I15" s="22">
        <v>26090</v>
      </c>
      <c r="J15" s="12"/>
      <c r="K15" s="12">
        <v>26150</v>
      </c>
      <c r="L15" s="12">
        <v>26900</v>
      </c>
      <c r="M15" s="12">
        <v>26100</v>
      </c>
      <c r="N15" s="12">
        <v>26040</v>
      </c>
      <c r="O15" s="12">
        <v>26900</v>
      </c>
      <c r="P15" s="204"/>
      <c r="Q15" s="12"/>
      <c r="R15" s="12"/>
      <c r="S15" s="17"/>
    </row>
    <row r="16" spans="1:19" ht="18" customHeight="1">
      <c r="A16" s="33" t="s">
        <v>642</v>
      </c>
      <c r="B16" s="115" t="s">
        <v>565</v>
      </c>
      <c r="C16" s="35" t="s">
        <v>243</v>
      </c>
      <c r="D16" s="35" t="s">
        <v>0</v>
      </c>
      <c r="E16" s="35" t="s">
        <v>0</v>
      </c>
      <c r="F16" s="35" t="s">
        <v>0</v>
      </c>
      <c r="G16" s="244" t="s">
        <v>161</v>
      </c>
      <c r="H16" s="253"/>
      <c r="I16" s="22">
        <v>26090</v>
      </c>
      <c r="J16" s="12"/>
      <c r="K16" s="12">
        <v>26150</v>
      </c>
      <c r="L16" s="12">
        <v>26900</v>
      </c>
      <c r="M16" s="12">
        <v>25600</v>
      </c>
      <c r="N16" s="12">
        <v>26040</v>
      </c>
      <c r="O16" s="12">
        <v>26900</v>
      </c>
      <c r="P16" s="204"/>
      <c r="Q16" s="12"/>
      <c r="R16" s="12"/>
      <c r="S16" s="17"/>
    </row>
    <row r="17" spans="1:19" s="16" customFormat="1" ht="18" customHeight="1">
      <c r="A17" s="48" t="s">
        <v>366</v>
      </c>
      <c r="B17" s="114" t="s">
        <v>184</v>
      </c>
      <c r="C17" s="34">
        <v>33050</v>
      </c>
      <c r="D17" s="34">
        <v>30600</v>
      </c>
      <c r="E17" s="34">
        <v>30000</v>
      </c>
      <c r="F17" s="34">
        <v>29400</v>
      </c>
      <c r="G17" s="397" t="s">
        <v>51</v>
      </c>
      <c r="H17" s="253"/>
      <c r="I17" s="12">
        <v>29590</v>
      </c>
      <c r="J17" s="12">
        <v>27690</v>
      </c>
      <c r="K17" s="12">
        <v>31550</v>
      </c>
      <c r="L17" s="12">
        <v>29500</v>
      </c>
      <c r="M17" s="12">
        <v>30800</v>
      </c>
      <c r="N17" s="12">
        <v>28440</v>
      </c>
      <c r="O17" s="12">
        <v>31550</v>
      </c>
      <c r="P17" s="415">
        <v>28000</v>
      </c>
      <c r="Q17" s="12" t="s">
        <v>243</v>
      </c>
      <c r="R17" s="302"/>
      <c r="S17" s="303" t="s">
        <v>5</v>
      </c>
    </row>
    <row r="18" spans="1:19" ht="18" customHeight="1">
      <c r="A18" s="33" t="s">
        <v>552</v>
      </c>
      <c r="B18" s="115" t="s">
        <v>80</v>
      </c>
      <c r="C18" s="35">
        <v>31100</v>
      </c>
      <c r="D18" s="35">
        <v>28800</v>
      </c>
      <c r="E18" s="35">
        <v>28200</v>
      </c>
      <c r="F18" s="35">
        <v>27650</v>
      </c>
      <c r="G18" s="244" t="s">
        <v>51</v>
      </c>
      <c r="H18" s="304"/>
      <c r="I18" s="12"/>
      <c r="J18" s="12">
        <v>26590</v>
      </c>
      <c r="K18" s="12">
        <v>28750</v>
      </c>
      <c r="L18" s="12">
        <v>28400</v>
      </c>
      <c r="M18" s="12">
        <v>29300</v>
      </c>
      <c r="N18" s="12">
        <v>27740</v>
      </c>
      <c r="O18" s="12">
        <v>29000</v>
      </c>
      <c r="P18" s="204" t="s">
        <v>0</v>
      </c>
      <c r="Q18" s="12"/>
      <c r="R18" s="12"/>
      <c r="S18" s="17" t="s">
        <v>5</v>
      </c>
    </row>
    <row r="19" spans="1:19" s="190" customFormat="1" ht="17.25" customHeight="1">
      <c r="A19" s="184" t="s">
        <v>580</v>
      </c>
      <c r="B19" s="188" t="s">
        <v>73</v>
      </c>
      <c r="C19" s="183" t="s">
        <v>461</v>
      </c>
      <c r="D19" s="183" t="s">
        <v>0</v>
      </c>
      <c r="E19" s="183" t="s">
        <v>0</v>
      </c>
      <c r="F19" s="183" t="s">
        <v>0</v>
      </c>
      <c r="G19" s="191" t="s">
        <v>463</v>
      </c>
      <c r="H19" s="253">
        <v>12000</v>
      </c>
      <c r="I19" s="23"/>
      <c r="J19" s="28"/>
      <c r="K19" s="207"/>
      <c r="L19" s="23"/>
      <c r="M19" s="207"/>
      <c r="N19" s="404"/>
      <c r="O19" s="23"/>
      <c r="P19" s="23"/>
      <c r="Q19" s="23"/>
      <c r="R19" s="23"/>
      <c r="S19" s="29"/>
    </row>
    <row r="20" spans="1:19" ht="18" customHeight="1">
      <c r="A20" s="33" t="s">
        <v>57</v>
      </c>
      <c r="B20" s="115" t="s">
        <v>175</v>
      </c>
      <c r="C20" s="35">
        <v>33600</v>
      </c>
      <c r="D20" s="35">
        <v>31100</v>
      </c>
      <c r="E20" s="35">
        <v>30500</v>
      </c>
      <c r="F20" s="35">
        <v>29900</v>
      </c>
      <c r="G20" s="244" t="s">
        <v>51</v>
      </c>
      <c r="H20" s="253" t="s">
        <v>0</v>
      </c>
      <c r="I20" s="12">
        <v>29890</v>
      </c>
      <c r="J20" s="12">
        <v>27640</v>
      </c>
      <c r="K20" s="12">
        <v>31450</v>
      </c>
      <c r="L20" s="12">
        <v>29900</v>
      </c>
      <c r="M20" s="12">
        <v>30700</v>
      </c>
      <c r="N20" s="12">
        <v>29540</v>
      </c>
      <c r="O20" s="12">
        <v>31450</v>
      </c>
      <c r="P20" s="204">
        <v>30280</v>
      </c>
      <c r="Q20" s="12">
        <v>19380</v>
      </c>
      <c r="R20" s="12"/>
      <c r="S20" s="17" t="s">
        <v>309</v>
      </c>
    </row>
    <row r="21" spans="1:19" s="27" customFormat="1" ht="18" customHeight="1">
      <c r="A21" s="36" t="s">
        <v>124</v>
      </c>
      <c r="B21" s="116" t="s">
        <v>55</v>
      </c>
      <c r="C21" s="23">
        <v>25500</v>
      </c>
      <c r="D21" s="23" t="s">
        <v>0</v>
      </c>
      <c r="E21" s="23" t="s">
        <v>0</v>
      </c>
      <c r="F21" s="23" t="s">
        <v>0</v>
      </c>
      <c r="G21" s="37" t="s">
        <v>136</v>
      </c>
      <c r="H21" s="253"/>
      <c r="I21" s="23"/>
      <c r="J21" s="23">
        <v>26640</v>
      </c>
      <c r="K21" s="23">
        <v>24750</v>
      </c>
      <c r="L21" s="23">
        <v>28000</v>
      </c>
      <c r="M21" s="23"/>
      <c r="N21" s="23"/>
      <c r="O21" s="23"/>
      <c r="P21" s="23" t="s">
        <v>0</v>
      </c>
      <c r="Q21" s="23">
        <v>15280</v>
      </c>
      <c r="R21" s="23"/>
      <c r="S21" s="26" t="s">
        <v>309</v>
      </c>
    </row>
    <row r="22" spans="1:19" ht="18" customHeight="1">
      <c r="A22" s="33" t="s">
        <v>72</v>
      </c>
      <c r="B22" s="115" t="s">
        <v>175</v>
      </c>
      <c r="C22" s="35">
        <v>34450</v>
      </c>
      <c r="D22" s="35">
        <v>31900</v>
      </c>
      <c r="E22" s="35">
        <v>31250</v>
      </c>
      <c r="F22" s="35">
        <v>30650</v>
      </c>
      <c r="G22" s="244" t="s">
        <v>51</v>
      </c>
      <c r="H22" s="253"/>
      <c r="I22" s="414">
        <v>30390</v>
      </c>
      <c r="J22" s="12">
        <v>27240</v>
      </c>
      <c r="K22" s="414">
        <v>30350</v>
      </c>
      <c r="L22" s="414">
        <v>30500</v>
      </c>
      <c r="M22" s="414">
        <v>30400</v>
      </c>
      <c r="N22" s="414" t="s">
        <v>664</v>
      </c>
      <c r="O22" s="12">
        <v>31150</v>
      </c>
      <c r="P22" s="415">
        <v>29980</v>
      </c>
      <c r="Q22" s="12">
        <v>18380</v>
      </c>
      <c r="R22" s="12"/>
      <c r="S22" s="17" t="s">
        <v>310</v>
      </c>
    </row>
    <row r="23" spans="1:19" s="27" customFormat="1" ht="18" customHeight="1">
      <c r="A23" s="36" t="s">
        <v>72</v>
      </c>
      <c r="B23" s="116" t="s">
        <v>55</v>
      </c>
      <c r="C23" s="23">
        <v>24600</v>
      </c>
      <c r="D23" s="23" t="s">
        <v>0</v>
      </c>
      <c r="E23" s="23" t="s">
        <v>0</v>
      </c>
      <c r="F23" s="23" t="s">
        <v>0</v>
      </c>
      <c r="G23" s="37" t="s">
        <v>51</v>
      </c>
      <c r="H23" s="253"/>
      <c r="I23" s="23"/>
      <c r="J23" s="23">
        <v>25740</v>
      </c>
      <c r="K23" s="23">
        <v>23850</v>
      </c>
      <c r="L23" s="23">
        <v>27700</v>
      </c>
      <c r="M23" s="23"/>
      <c r="N23" s="23">
        <v>24540</v>
      </c>
      <c r="O23" s="23" t="s">
        <v>0</v>
      </c>
      <c r="P23" s="23" t="s">
        <v>0</v>
      </c>
      <c r="Q23" s="23" t="s">
        <v>0</v>
      </c>
      <c r="R23" s="23"/>
      <c r="S23" s="26"/>
    </row>
    <row r="24" spans="1:19" ht="18" customHeight="1">
      <c r="A24" s="33" t="s">
        <v>46</v>
      </c>
      <c r="B24" s="115">
        <v>11.7</v>
      </c>
      <c r="C24" s="35">
        <v>32700</v>
      </c>
      <c r="D24" s="35">
        <v>30300</v>
      </c>
      <c r="E24" s="35">
        <v>29700</v>
      </c>
      <c r="F24" s="35">
        <v>29100</v>
      </c>
      <c r="G24" s="244" t="s">
        <v>51</v>
      </c>
      <c r="H24" s="253"/>
      <c r="I24" s="12"/>
      <c r="J24" s="12">
        <v>26540</v>
      </c>
      <c r="K24" s="12">
        <v>30650</v>
      </c>
      <c r="L24" s="12">
        <v>29500</v>
      </c>
      <c r="M24" s="12">
        <v>29900</v>
      </c>
      <c r="N24" s="12" t="s">
        <v>665</v>
      </c>
      <c r="O24" s="12">
        <v>30600</v>
      </c>
      <c r="P24" s="204" t="s">
        <v>545</v>
      </c>
      <c r="Q24" s="12">
        <v>18080</v>
      </c>
      <c r="R24" s="12"/>
      <c r="S24" s="17" t="s">
        <v>311</v>
      </c>
    </row>
    <row r="25" spans="1:19" s="27" customFormat="1" ht="18" customHeight="1">
      <c r="A25" s="36" t="s">
        <v>46</v>
      </c>
      <c r="B25" s="116" t="s">
        <v>55</v>
      </c>
      <c r="C25" s="23">
        <v>23500</v>
      </c>
      <c r="D25" s="23" t="s">
        <v>0</v>
      </c>
      <c r="E25" s="23" t="s">
        <v>0</v>
      </c>
      <c r="F25" s="23" t="s">
        <v>0</v>
      </c>
      <c r="G25" s="37" t="s">
        <v>51</v>
      </c>
      <c r="H25" s="253"/>
      <c r="I25" s="23"/>
      <c r="J25" s="23">
        <v>25040</v>
      </c>
      <c r="K25" s="23"/>
      <c r="L25" s="23">
        <v>25600</v>
      </c>
      <c r="M25" s="23"/>
      <c r="N25" s="23"/>
      <c r="O25" s="23"/>
      <c r="P25" s="23"/>
      <c r="Q25" s="23"/>
      <c r="R25" s="23"/>
      <c r="S25" s="26"/>
    </row>
    <row r="26" spans="1:19" ht="18" customHeight="1">
      <c r="A26" s="410" t="s">
        <v>47</v>
      </c>
      <c r="B26" s="413" t="s">
        <v>183</v>
      </c>
      <c r="C26" s="412">
        <v>38200</v>
      </c>
      <c r="D26" s="412">
        <v>35400</v>
      </c>
      <c r="E26" s="412">
        <v>34700</v>
      </c>
      <c r="F26" s="35"/>
      <c r="G26" s="244" t="s">
        <v>531</v>
      </c>
      <c r="H26" s="253"/>
      <c r="I26" s="414">
        <v>33590</v>
      </c>
      <c r="J26" s="12">
        <v>26540</v>
      </c>
      <c r="K26" s="414">
        <v>33950</v>
      </c>
      <c r="L26" s="414">
        <v>33000</v>
      </c>
      <c r="M26" s="12" t="s">
        <v>654</v>
      </c>
      <c r="N26" s="414">
        <v>33040</v>
      </c>
      <c r="O26" s="12">
        <v>36000</v>
      </c>
      <c r="P26" s="204" t="s">
        <v>545</v>
      </c>
      <c r="Q26" s="12">
        <v>18080</v>
      </c>
      <c r="R26" s="12"/>
      <c r="S26" s="17" t="s">
        <v>311</v>
      </c>
    </row>
    <row r="27" spans="1:19" s="27" customFormat="1" ht="18" customHeight="1">
      <c r="A27" s="36" t="s">
        <v>47</v>
      </c>
      <c r="B27" s="116" t="s">
        <v>55</v>
      </c>
      <c r="C27" s="23">
        <v>23400</v>
      </c>
      <c r="D27" s="23" t="s">
        <v>0</v>
      </c>
      <c r="E27" s="23" t="s">
        <v>0</v>
      </c>
      <c r="F27" s="23" t="s">
        <v>0</v>
      </c>
      <c r="G27" s="37" t="s">
        <v>51</v>
      </c>
      <c r="H27" s="253"/>
      <c r="I27" s="23"/>
      <c r="J27" s="23">
        <v>23940</v>
      </c>
      <c r="K27" s="23">
        <v>22150</v>
      </c>
      <c r="L27" s="23">
        <v>25600</v>
      </c>
      <c r="M27" s="23"/>
      <c r="N27" s="23"/>
      <c r="O27" s="23"/>
      <c r="P27" s="23" t="s">
        <v>0</v>
      </c>
      <c r="Q27" s="23"/>
      <c r="R27" s="23"/>
      <c r="S27" s="26"/>
    </row>
    <row r="28" spans="1:19" ht="18" customHeight="1">
      <c r="A28" s="33" t="s">
        <v>48</v>
      </c>
      <c r="B28" s="115">
        <v>11.7</v>
      </c>
      <c r="C28" s="35">
        <v>32450</v>
      </c>
      <c r="D28" s="35">
        <v>30050</v>
      </c>
      <c r="E28" s="35">
        <v>29450</v>
      </c>
      <c r="F28" s="35">
        <v>28850</v>
      </c>
      <c r="G28" s="244" t="s">
        <v>51</v>
      </c>
      <c r="H28" s="253"/>
      <c r="I28" s="12" t="s">
        <v>653</v>
      </c>
      <c r="J28" s="12"/>
      <c r="K28" s="12">
        <v>30950</v>
      </c>
      <c r="L28" s="12">
        <v>29000</v>
      </c>
      <c r="M28" s="12">
        <v>30900</v>
      </c>
      <c r="N28" s="12" t="s">
        <v>667</v>
      </c>
      <c r="O28" s="12">
        <v>30600</v>
      </c>
      <c r="P28" s="204">
        <v>29080</v>
      </c>
      <c r="Q28" s="12">
        <v>18080</v>
      </c>
      <c r="R28" s="12"/>
      <c r="S28" s="17" t="s">
        <v>312</v>
      </c>
    </row>
    <row r="29" spans="1:19" s="27" customFormat="1" ht="18" customHeight="1">
      <c r="A29" s="39" t="s">
        <v>48</v>
      </c>
      <c r="B29" s="116" t="s">
        <v>28</v>
      </c>
      <c r="C29" s="23">
        <v>22800</v>
      </c>
      <c r="D29" s="23" t="s">
        <v>0</v>
      </c>
      <c r="E29" s="23" t="s">
        <v>0</v>
      </c>
      <c r="F29" s="23" t="s">
        <v>0</v>
      </c>
      <c r="G29" s="37" t="s">
        <v>51</v>
      </c>
      <c r="H29" s="253"/>
      <c r="I29" s="23"/>
      <c r="J29" s="23"/>
      <c r="K29" s="23">
        <v>22150</v>
      </c>
      <c r="L29" s="23"/>
      <c r="M29" s="23"/>
      <c r="N29" s="23"/>
      <c r="O29" s="23" t="s">
        <v>0</v>
      </c>
      <c r="P29" s="23" t="s">
        <v>0</v>
      </c>
      <c r="Q29" s="23"/>
      <c r="R29" s="23"/>
      <c r="S29" s="26" t="s">
        <v>273</v>
      </c>
    </row>
    <row r="30" spans="1:19" ht="17.25" customHeight="1">
      <c r="A30" s="38" t="s">
        <v>83</v>
      </c>
      <c r="B30" s="115">
        <v>11.7</v>
      </c>
      <c r="C30" s="35">
        <v>31750</v>
      </c>
      <c r="D30" s="35">
        <v>29400</v>
      </c>
      <c r="E30" s="35">
        <v>28850</v>
      </c>
      <c r="F30" s="35">
        <v>28250</v>
      </c>
      <c r="G30" s="244" t="s">
        <v>51</v>
      </c>
      <c r="H30" s="253"/>
      <c r="I30" s="12">
        <v>28590</v>
      </c>
      <c r="J30" s="12">
        <v>26140</v>
      </c>
      <c r="K30" s="12">
        <v>29550</v>
      </c>
      <c r="L30" s="12">
        <v>29000</v>
      </c>
      <c r="M30" s="414">
        <v>27900</v>
      </c>
      <c r="N30" s="12" t="s">
        <v>666</v>
      </c>
      <c r="O30" s="12">
        <v>29150</v>
      </c>
      <c r="P30" s="204">
        <v>29080</v>
      </c>
      <c r="Q30" s="12">
        <v>18080</v>
      </c>
      <c r="R30" s="12"/>
      <c r="S30" s="17" t="s">
        <v>313</v>
      </c>
    </row>
    <row r="31" spans="1:19" s="27" customFormat="1" ht="18" customHeight="1">
      <c r="A31" s="39" t="s">
        <v>49</v>
      </c>
      <c r="B31" s="116" t="s">
        <v>28</v>
      </c>
      <c r="C31" s="23">
        <v>23400</v>
      </c>
      <c r="D31" s="23" t="s">
        <v>0</v>
      </c>
      <c r="E31" s="23" t="s">
        <v>0</v>
      </c>
      <c r="F31" s="23" t="s">
        <v>0</v>
      </c>
      <c r="G31" s="37" t="s">
        <v>51</v>
      </c>
      <c r="H31" s="253"/>
      <c r="I31" s="23">
        <v>25090</v>
      </c>
      <c r="J31" s="23">
        <v>23540</v>
      </c>
      <c r="K31" s="23">
        <v>22150</v>
      </c>
      <c r="L31" s="23"/>
      <c r="M31" s="23"/>
      <c r="N31" s="23"/>
      <c r="O31" s="23" t="s">
        <v>0</v>
      </c>
      <c r="P31" s="23" t="s">
        <v>0</v>
      </c>
      <c r="Q31" s="23"/>
      <c r="R31" s="23"/>
      <c r="S31" s="26" t="s">
        <v>273</v>
      </c>
    </row>
    <row r="32" spans="1:19" ht="18" customHeight="1">
      <c r="A32" s="38" t="s">
        <v>67</v>
      </c>
      <c r="B32" s="115">
        <v>11.7</v>
      </c>
      <c r="C32" s="35" t="s">
        <v>243</v>
      </c>
      <c r="D32" s="35" t="s">
        <v>0</v>
      </c>
      <c r="E32" s="35" t="s">
        <v>0</v>
      </c>
      <c r="F32" s="35" t="s">
        <v>0</v>
      </c>
      <c r="G32" s="244" t="s">
        <v>51</v>
      </c>
      <c r="H32" s="253"/>
      <c r="I32" s="12" t="s">
        <v>653</v>
      </c>
      <c r="J32" s="12"/>
      <c r="K32" s="12">
        <v>29150</v>
      </c>
      <c r="L32" s="12">
        <v>29000</v>
      </c>
      <c r="M32" s="12">
        <v>29500</v>
      </c>
      <c r="N32" s="12">
        <v>29040</v>
      </c>
      <c r="O32" s="12">
        <v>29150</v>
      </c>
      <c r="P32" s="204" t="s">
        <v>545</v>
      </c>
      <c r="Q32" s="12">
        <v>18080</v>
      </c>
      <c r="R32" s="12"/>
      <c r="S32" s="17" t="s">
        <v>4</v>
      </c>
    </row>
    <row r="33" spans="1:19" ht="18" customHeight="1">
      <c r="A33" s="38" t="s">
        <v>50</v>
      </c>
      <c r="B33" s="115">
        <v>11.7</v>
      </c>
      <c r="C33" s="35">
        <v>35200</v>
      </c>
      <c r="D33" s="35">
        <v>32550</v>
      </c>
      <c r="E33" s="35">
        <v>31950</v>
      </c>
      <c r="F33" s="35">
        <v>31300</v>
      </c>
      <c r="G33" s="245" t="s">
        <v>51</v>
      </c>
      <c r="H33" s="393"/>
      <c r="I33" s="12"/>
      <c r="J33" s="12"/>
      <c r="K33" s="12">
        <v>31050</v>
      </c>
      <c r="L33" s="12">
        <v>29000</v>
      </c>
      <c r="M33" s="12" t="s">
        <v>655</v>
      </c>
      <c r="N33" s="12">
        <v>29940</v>
      </c>
      <c r="O33" s="12">
        <v>30650</v>
      </c>
      <c r="P33" s="204" t="s">
        <v>545</v>
      </c>
      <c r="Q33" s="12">
        <v>18080</v>
      </c>
      <c r="R33" s="12"/>
      <c r="S33" s="17" t="s">
        <v>274</v>
      </c>
    </row>
    <row r="34" spans="1:19" s="27" customFormat="1" ht="17.25" customHeight="1">
      <c r="A34" s="39" t="s">
        <v>50</v>
      </c>
      <c r="B34" s="116" t="s">
        <v>55</v>
      </c>
      <c r="C34" s="23">
        <v>23600</v>
      </c>
      <c r="D34" s="23" t="s">
        <v>0</v>
      </c>
      <c r="E34" s="23" t="s">
        <v>0</v>
      </c>
      <c r="F34" s="23" t="s">
        <v>0</v>
      </c>
      <c r="G34" s="41" t="s">
        <v>51</v>
      </c>
      <c r="H34" s="253" t="s">
        <v>0</v>
      </c>
      <c r="I34" s="28"/>
      <c r="J34" s="23"/>
      <c r="K34" s="23">
        <v>22150</v>
      </c>
      <c r="L34" s="23">
        <v>24600</v>
      </c>
      <c r="M34" s="204"/>
      <c r="N34" s="23"/>
      <c r="O34" s="23"/>
      <c r="P34" s="23" t="s">
        <v>0</v>
      </c>
      <c r="Q34" s="28"/>
      <c r="R34" s="23"/>
      <c r="S34" s="26" t="s">
        <v>274</v>
      </c>
    </row>
    <row r="35" spans="1:19" ht="18" customHeight="1">
      <c r="A35" s="38" t="s">
        <v>84</v>
      </c>
      <c r="B35" s="115">
        <v>11.7</v>
      </c>
      <c r="C35" s="35">
        <v>31750</v>
      </c>
      <c r="D35" s="35" t="s">
        <v>0</v>
      </c>
      <c r="E35" s="35" t="s">
        <v>0</v>
      </c>
      <c r="F35" s="35" t="s">
        <v>0</v>
      </c>
      <c r="G35" s="245" t="s">
        <v>51</v>
      </c>
      <c r="H35" s="253" t="s">
        <v>0</v>
      </c>
      <c r="I35" s="12">
        <v>29090</v>
      </c>
      <c r="J35" s="12">
        <v>26040</v>
      </c>
      <c r="K35" s="12">
        <v>28350</v>
      </c>
      <c r="L35" s="12">
        <v>28200</v>
      </c>
      <c r="M35" s="12">
        <v>29000</v>
      </c>
      <c r="N35" s="12">
        <v>28340</v>
      </c>
      <c r="O35" s="12">
        <v>28150</v>
      </c>
      <c r="P35" s="204" t="s">
        <v>545</v>
      </c>
      <c r="Q35" s="12">
        <v>17980</v>
      </c>
      <c r="R35" s="12"/>
      <c r="S35" s="17" t="s">
        <v>4</v>
      </c>
    </row>
    <row r="36" spans="1:19" s="27" customFormat="1" ht="18" customHeight="1">
      <c r="A36" s="39" t="s">
        <v>84</v>
      </c>
      <c r="B36" s="116" t="s">
        <v>55</v>
      </c>
      <c r="C36" s="23">
        <v>19500</v>
      </c>
      <c r="D36" s="23" t="s">
        <v>0</v>
      </c>
      <c r="E36" s="23" t="s">
        <v>0</v>
      </c>
      <c r="F36" s="23" t="s">
        <v>0</v>
      </c>
      <c r="G36" s="41" t="s">
        <v>51</v>
      </c>
      <c r="H36" s="253" t="s">
        <v>0</v>
      </c>
      <c r="I36" s="28">
        <v>22090</v>
      </c>
      <c r="J36" s="23">
        <v>23440</v>
      </c>
      <c r="K36" s="23">
        <v>22150</v>
      </c>
      <c r="L36" s="23">
        <v>24600</v>
      </c>
      <c r="M36" s="28"/>
      <c r="N36" s="23"/>
      <c r="O36" s="23"/>
      <c r="P36" s="23" t="s">
        <v>0</v>
      </c>
      <c r="Q36" s="28"/>
      <c r="R36" s="23"/>
      <c r="S36" s="26" t="s">
        <v>4</v>
      </c>
    </row>
    <row r="37" spans="1:19" ht="18" customHeight="1">
      <c r="A37" s="38" t="s">
        <v>82</v>
      </c>
      <c r="B37" s="115">
        <v>11.7</v>
      </c>
      <c r="C37" s="35">
        <v>31150</v>
      </c>
      <c r="D37" s="35">
        <v>28800</v>
      </c>
      <c r="E37" s="35">
        <v>28250</v>
      </c>
      <c r="F37" s="35">
        <v>27700</v>
      </c>
      <c r="G37" s="245" t="s">
        <v>51</v>
      </c>
      <c r="H37" s="253"/>
      <c r="I37" s="12">
        <v>29590</v>
      </c>
      <c r="J37" s="12">
        <v>26040</v>
      </c>
      <c r="K37" s="12">
        <v>31050</v>
      </c>
      <c r="L37" s="12">
        <v>29000</v>
      </c>
      <c r="M37" s="12">
        <v>29200</v>
      </c>
      <c r="N37" s="12">
        <v>28540</v>
      </c>
      <c r="O37" s="12">
        <v>28300</v>
      </c>
      <c r="P37" s="204" t="s">
        <v>545</v>
      </c>
      <c r="Q37" s="12">
        <v>17980</v>
      </c>
      <c r="R37" s="12"/>
      <c r="S37" s="17" t="s">
        <v>273</v>
      </c>
    </row>
    <row r="38" spans="1:19" s="27" customFormat="1" ht="18" customHeight="1">
      <c r="A38" s="39" t="s">
        <v>82</v>
      </c>
      <c r="B38" s="116" t="s">
        <v>55</v>
      </c>
      <c r="C38" s="23">
        <v>19500</v>
      </c>
      <c r="D38" s="23" t="s">
        <v>0</v>
      </c>
      <c r="E38" s="23" t="s">
        <v>0</v>
      </c>
      <c r="F38" s="23" t="s">
        <v>0</v>
      </c>
      <c r="G38" s="41" t="s">
        <v>51</v>
      </c>
      <c r="H38" s="253" t="s">
        <v>0</v>
      </c>
      <c r="I38" s="28"/>
      <c r="J38" s="23">
        <v>23440</v>
      </c>
      <c r="K38" s="23">
        <v>22150</v>
      </c>
      <c r="L38" s="23">
        <v>24600</v>
      </c>
      <c r="M38" s="23"/>
      <c r="N38" s="23"/>
      <c r="O38" s="28" t="s">
        <v>0</v>
      </c>
      <c r="P38" s="23" t="s">
        <v>0</v>
      </c>
      <c r="Q38" s="28"/>
      <c r="R38" s="23"/>
      <c r="S38" s="26" t="s">
        <v>4</v>
      </c>
    </row>
    <row r="39" spans="1:19" ht="18" customHeight="1">
      <c r="A39" s="38" t="s">
        <v>111</v>
      </c>
      <c r="B39" s="115">
        <v>11.7</v>
      </c>
      <c r="C39" s="35" t="s">
        <v>243</v>
      </c>
      <c r="D39" s="35" t="s">
        <v>0</v>
      </c>
      <c r="E39" s="35" t="s">
        <v>0</v>
      </c>
      <c r="F39" s="35" t="s">
        <v>0</v>
      </c>
      <c r="G39" s="245" t="s">
        <v>51</v>
      </c>
      <c r="H39" s="253" t="s">
        <v>0</v>
      </c>
      <c r="I39" s="12">
        <v>29090</v>
      </c>
      <c r="J39" s="12">
        <v>26140</v>
      </c>
      <c r="K39" s="12">
        <v>27950</v>
      </c>
      <c r="L39" s="12">
        <v>29000</v>
      </c>
      <c r="M39" s="12">
        <v>29200</v>
      </c>
      <c r="N39" s="12">
        <v>29340</v>
      </c>
      <c r="O39" s="12">
        <v>28300</v>
      </c>
      <c r="P39" s="204" t="s">
        <v>545</v>
      </c>
      <c r="Q39" s="12">
        <v>17980</v>
      </c>
      <c r="R39" s="12"/>
      <c r="S39" s="17" t="s">
        <v>4</v>
      </c>
    </row>
    <row r="40" spans="1:19" s="190" customFormat="1" ht="18" customHeight="1">
      <c r="A40" s="184" t="s">
        <v>140</v>
      </c>
      <c r="B40" s="188" t="s">
        <v>55</v>
      </c>
      <c r="C40" s="183" t="s">
        <v>461</v>
      </c>
      <c r="D40" s="183" t="s">
        <v>0</v>
      </c>
      <c r="E40" s="183" t="s">
        <v>0</v>
      </c>
      <c r="F40" s="183" t="s">
        <v>0</v>
      </c>
      <c r="G40" s="189" t="s">
        <v>51</v>
      </c>
      <c r="H40" s="253">
        <v>10000</v>
      </c>
      <c r="I40" s="28"/>
      <c r="J40" s="28"/>
      <c r="K40" s="207"/>
      <c r="L40" s="28"/>
      <c r="M40" s="346"/>
      <c r="N40" s="28"/>
      <c r="O40" s="23"/>
      <c r="P40" s="23"/>
      <c r="Q40" s="23"/>
      <c r="R40" s="23"/>
      <c r="S40" s="26" t="s">
        <v>165</v>
      </c>
    </row>
    <row r="41" spans="1:19" ht="18" customHeight="1">
      <c r="A41" s="38" t="s">
        <v>113</v>
      </c>
      <c r="B41" s="115">
        <v>11.7</v>
      </c>
      <c r="C41" s="35">
        <v>21500</v>
      </c>
      <c r="D41" s="35">
        <v>19900</v>
      </c>
      <c r="E41" s="35">
        <v>19500</v>
      </c>
      <c r="F41" s="35" t="s">
        <v>0</v>
      </c>
      <c r="G41" s="245" t="s">
        <v>51</v>
      </c>
      <c r="H41" s="253"/>
      <c r="I41" s="12">
        <v>27590</v>
      </c>
      <c r="J41" s="12">
        <v>26140</v>
      </c>
      <c r="K41" s="12"/>
      <c r="L41" s="12">
        <v>27500</v>
      </c>
      <c r="M41" s="12"/>
      <c r="N41" s="12">
        <v>27240</v>
      </c>
      <c r="O41" s="12"/>
      <c r="P41" s="204" t="s">
        <v>0</v>
      </c>
      <c r="Q41" s="12">
        <v>17980</v>
      </c>
      <c r="R41" s="12"/>
      <c r="S41" s="18" t="s">
        <v>4</v>
      </c>
    </row>
    <row r="42" spans="1:19" s="190" customFormat="1" ht="18" customHeight="1">
      <c r="A42" s="184" t="s">
        <v>462</v>
      </c>
      <c r="B42" s="185" t="s">
        <v>55</v>
      </c>
      <c r="C42" s="183" t="s">
        <v>461</v>
      </c>
      <c r="D42" s="183" t="s">
        <v>0</v>
      </c>
      <c r="E42" s="183" t="s">
        <v>0</v>
      </c>
      <c r="F42" s="183" t="s">
        <v>0</v>
      </c>
      <c r="G42" s="189" t="s">
        <v>51</v>
      </c>
      <c r="H42" s="253">
        <v>10000</v>
      </c>
      <c r="I42" s="28"/>
      <c r="J42" s="23"/>
      <c r="K42" s="207"/>
      <c r="L42" s="23"/>
      <c r="M42" s="346"/>
      <c r="N42" s="23"/>
      <c r="O42" s="12"/>
      <c r="P42" s="23"/>
      <c r="Q42" s="23"/>
      <c r="R42" s="23"/>
      <c r="S42" s="29" t="s">
        <v>4</v>
      </c>
    </row>
    <row r="43" spans="1:19" s="16" customFormat="1" ht="18" customHeight="1">
      <c r="A43" s="48" t="s">
        <v>492</v>
      </c>
      <c r="B43" s="120" t="s">
        <v>55</v>
      </c>
      <c r="C43" s="34">
        <v>23550</v>
      </c>
      <c r="D43" s="34" t="s">
        <v>0</v>
      </c>
      <c r="E43" s="34" t="s">
        <v>0</v>
      </c>
      <c r="F43" s="34" t="s">
        <v>0</v>
      </c>
      <c r="G43" s="244" t="s">
        <v>481</v>
      </c>
      <c r="H43" s="253"/>
      <c r="I43" s="12"/>
      <c r="J43" s="12"/>
      <c r="K43" s="12"/>
      <c r="L43" s="12">
        <v>25300</v>
      </c>
      <c r="M43" s="12" t="s">
        <v>0</v>
      </c>
      <c r="N43" s="12"/>
      <c r="O43" s="12"/>
      <c r="P43" s="12"/>
      <c r="Q43" s="12"/>
      <c r="R43" s="302"/>
      <c r="S43" s="303" t="s">
        <v>482</v>
      </c>
    </row>
    <row r="44" spans="1:19" s="16" customFormat="1" ht="18" customHeight="1">
      <c r="A44" s="258" t="s">
        <v>581</v>
      </c>
      <c r="B44" s="117" t="s">
        <v>147</v>
      </c>
      <c r="C44" s="34">
        <v>33050</v>
      </c>
      <c r="D44" s="34">
        <v>30600</v>
      </c>
      <c r="E44" s="34">
        <v>30000</v>
      </c>
      <c r="F44" s="34">
        <v>29400</v>
      </c>
      <c r="G44" s="246" t="s">
        <v>133</v>
      </c>
      <c r="H44" s="253"/>
      <c r="I44" s="12">
        <v>29590</v>
      </c>
      <c r="J44" s="23"/>
      <c r="K44" s="12">
        <v>29600</v>
      </c>
      <c r="L44" s="12" t="s">
        <v>644</v>
      </c>
      <c r="M44" s="12"/>
      <c r="N44" s="12"/>
      <c r="O44" s="12">
        <v>29000</v>
      </c>
      <c r="P44" s="204"/>
      <c r="Q44" s="12" t="s">
        <v>243</v>
      </c>
      <c r="R44" s="12"/>
      <c r="S44" s="234" t="s">
        <v>271</v>
      </c>
    </row>
    <row r="45" spans="1:19" ht="18" customHeight="1">
      <c r="A45" s="38" t="s">
        <v>552</v>
      </c>
      <c r="B45" s="115" t="s">
        <v>73</v>
      </c>
      <c r="C45" s="35">
        <v>29800</v>
      </c>
      <c r="D45" s="35">
        <v>27600</v>
      </c>
      <c r="E45" s="35">
        <v>27050</v>
      </c>
      <c r="F45" s="35">
        <v>26500</v>
      </c>
      <c r="G45" s="245" t="s">
        <v>133</v>
      </c>
      <c r="H45" s="253"/>
      <c r="I45" s="12">
        <v>26590</v>
      </c>
      <c r="J45" s="22">
        <v>24840</v>
      </c>
      <c r="K45" s="12" t="s">
        <v>545</v>
      </c>
      <c r="L45" s="12">
        <v>27300</v>
      </c>
      <c r="M45" s="12">
        <v>26200</v>
      </c>
      <c r="N45" s="12">
        <v>27040</v>
      </c>
      <c r="O45" s="12">
        <v>26700</v>
      </c>
      <c r="P45" s="204" t="s">
        <v>0</v>
      </c>
      <c r="Q45" s="12" t="s">
        <v>243</v>
      </c>
      <c r="R45" s="12"/>
      <c r="S45" s="18" t="s">
        <v>271</v>
      </c>
    </row>
    <row r="46" spans="1:19" s="190" customFormat="1" ht="18" customHeight="1">
      <c r="A46" s="184" t="s">
        <v>582</v>
      </c>
      <c r="B46" s="188">
        <v>11.7</v>
      </c>
      <c r="C46" s="183" t="s">
        <v>461</v>
      </c>
      <c r="D46" s="183" t="s">
        <v>0</v>
      </c>
      <c r="E46" s="183" t="s">
        <v>0</v>
      </c>
      <c r="F46" s="183" t="s">
        <v>0</v>
      </c>
      <c r="G46" s="189" t="s">
        <v>133</v>
      </c>
      <c r="H46" s="253">
        <v>12000</v>
      </c>
      <c r="I46" s="23"/>
      <c r="J46" s="28"/>
      <c r="K46" s="207"/>
      <c r="L46" s="23"/>
      <c r="M46" s="207"/>
      <c r="N46" s="23"/>
      <c r="O46" s="23"/>
      <c r="P46" s="23"/>
      <c r="Q46" s="23"/>
      <c r="R46" s="23"/>
      <c r="S46" s="29"/>
    </row>
    <row r="47" spans="1:19" s="190" customFormat="1" ht="18" customHeight="1">
      <c r="A47" s="184" t="s">
        <v>582</v>
      </c>
      <c r="B47" s="188" t="s">
        <v>73</v>
      </c>
      <c r="C47" s="183" t="s">
        <v>461</v>
      </c>
      <c r="D47" s="183" t="s">
        <v>0</v>
      </c>
      <c r="E47" s="183" t="s">
        <v>0</v>
      </c>
      <c r="F47" s="183" t="s">
        <v>0</v>
      </c>
      <c r="G47" s="189" t="s">
        <v>133</v>
      </c>
      <c r="H47" s="253">
        <v>12000</v>
      </c>
      <c r="I47" s="23"/>
      <c r="J47" s="28"/>
      <c r="K47" s="207"/>
      <c r="L47" s="23"/>
      <c r="M47" s="207"/>
      <c r="N47" s="23"/>
      <c r="O47" s="23"/>
      <c r="P47" s="23"/>
      <c r="Q47" s="23"/>
      <c r="R47" s="23"/>
      <c r="S47" s="29"/>
    </row>
    <row r="48" spans="1:19" ht="18" customHeight="1">
      <c r="A48" s="38" t="s">
        <v>124</v>
      </c>
      <c r="B48" s="115" t="s">
        <v>147</v>
      </c>
      <c r="C48" s="35">
        <v>28300</v>
      </c>
      <c r="D48" s="35" t="s">
        <v>0</v>
      </c>
      <c r="E48" s="35" t="s">
        <v>0</v>
      </c>
      <c r="F48" s="35" t="s">
        <v>0</v>
      </c>
      <c r="G48" s="245" t="s">
        <v>133</v>
      </c>
      <c r="H48" s="253"/>
      <c r="I48" s="12"/>
      <c r="J48" s="22">
        <v>25340</v>
      </c>
      <c r="K48" s="12"/>
      <c r="M48" s="12">
        <v>26800</v>
      </c>
      <c r="N48" s="20">
        <v>26720</v>
      </c>
      <c r="O48" s="12">
        <v>28100</v>
      </c>
      <c r="P48" s="204"/>
      <c r="Q48" s="12" t="s">
        <v>243</v>
      </c>
      <c r="R48" s="12"/>
      <c r="S48" s="18" t="s">
        <v>314</v>
      </c>
    </row>
    <row r="49" spans="1:19" ht="18" customHeight="1">
      <c r="A49" s="38" t="s">
        <v>46</v>
      </c>
      <c r="B49" s="115">
        <v>11.7</v>
      </c>
      <c r="C49" s="35">
        <v>26850</v>
      </c>
      <c r="D49" s="35" t="s">
        <v>0</v>
      </c>
      <c r="E49" s="35" t="s">
        <v>0</v>
      </c>
      <c r="F49" s="35" t="s">
        <v>0</v>
      </c>
      <c r="G49" s="245" t="s">
        <v>133</v>
      </c>
      <c r="H49" s="253"/>
      <c r="I49" s="12">
        <v>25590</v>
      </c>
      <c r="J49" s="12">
        <v>24290</v>
      </c>
      <c r="K49" s="12">
        <v>27020</v>
      </c>
      <c r="L49" s="12"/>
      <c r="M49" s="12">
        <v>24900</v>
      </c>
      <c r="N49" s="12">
        <v>25440</v>
      </c>
      <c r="O49" s="12">
        <v>26000</v>
      </c>
      <c r="P49" s="204"/>
      <c r="Q49" s="12" t="s">
        <v>243</v>
      </c>
      <c r="R49" s="12"/>
      <c r="S49" s="18" t="s">
        <v>272</v>
      </c>
    </row>
    <row r="50" spans="1:19" ht="18" customHeight="1">
      <c r="A50" s="38" t="s">
        <v>49</v>
      </c>
      <c r="B50" s="115">
        <v>11.7</v>
      </c>
      <c r="C50" s="35">
        <v>26850</v>
      </c>
      <c r="D50" s="35" t="s">
        <v>0</v>
      </c>
      <c r="E50" s="35" t="s">
        <v>0</v>
      </c>
      <c r="F50" s="35" t="s">
        <v>0</v>
      </c>
      <c r="G50" s="245" t="s">
        <v>133</v>
      </c>
      <c r="H50" s="253"/>
      <c r="I50" s="12">
        <v>25090</v>
      </c>
      <c r="J50" s="12">
        <v>24290</v>
      </c>
      <c r="K50" s="12">
        <v>26400</v>
      </c>
      <c r="L50" s="12"/>
      <c r="M50" s="12">
        <v>24900</v>
      </c>
      <c r="N50" s="12">
        <v>24840</v>
      </c>
      <c r="O50" s="12">
        <v>26000</v>
      </c>
      <c r="P50" s="204"/>
      <c r="Q50" s="12" t="s">
        <v>243</v>
      </c>
      <c r="R50" s="12"/>
      <c r="S50" s="18" t="s">
        <v>240</v>
      </c>
    </row>
    <row r="51" spans="1:19" ht="18" customHeight="1">
      <c r="A51" s="38" t="s">
        <v>50</v>
      </c>
      <c r="B51" s="115">
        <v>11.7</v>
      </c>
      <c r="C51" s="35">
        <v>26850</v>
      </c>
      <c r="D51" s="35" t="s">
        <v>0</v>
      </c>
      <c r="E51" s="35" t="s">
        <v>0</v>
      </c>
      <c r="F51" s="35" t="s">
        <v>0</v>
      </c>
      <c r="G51" s="245" t="s">
        <v>133</v>
      </c>
      <c r="H51" s="253"/>
      <c r="I51" s="12"/>
      <c r="J51" s="12">
        <v>24290</v>
      </c>
      <c r="K51" s="12"/>
      <c r="L51" s="12"/>
      <c r="M51" s="12">
        <v>25100</v>
      </c>
      <c r="N51" s="12"/>
      <c r="O51" s="12">
        <v>26000</v>
      </c>
      <c r="P51" s="204"/>
      <c r="Q51" s="12" t="s">
        <v>243</v>
      </c>
      <c r="R51" s="12"/>
      <c r="S51" s="18" t="s">
        <v>240</v>
      </c>
    </row>
    <row r="52" spans="1:19" s="187" customFormat="1" ht="18" customHeight="1">
      <c r="A52" s="184" t="s">
        <v>460</v>
      </c>
      <c r="B52" s="185" t="s">
        <v>28</v>
      </c>
      <c r="C52" s="183" t="s">
        <v>461</v>
      </c>
      <c r="D52" s="186" t="s">
        <v>0</v>
      </c>
      <c r="E52" s="186" t="s">
        <v>0</v>
      </c>
      <c r="F52" s="186" t="s">
        <v>0</v>
      </c>
      <c r="G52" s="186" t="s">
        <v>133</v>
      </c>
      <c r="H52" s="253">
        <v>10000</v>
      </c>
      <c r="I52" s="12"/>
      <c r="J52" s="23"/>
      <c r="K52" s="207"/>
      <c r="L52" s="23"/>
      <c r="M52" s="207"/>
      <c r="N52" s="23"/>
      <c r="O52" s="23"/>
      <c r="P52" s="23"/>
      <c r="Q52" s="23"/>
      <c r="R52" s="23"/>
      <c r="S52" s="29" t="s">
        <v>271</v>
      </c>
    </row>
    <row r="53" spans="1:19" ht="18" customHeight="1">
      <c r="A53" s="38" t="s">
        <v>111</v>
      </c>
      <c r="B53" s="115">
        <v>11.7</v>
      </c>
      <c r="C53" s="35">
        <v>26850</v>
      </c>
      <c r="D53" s="35" t="s">
        <v>0</v>
      </c>
      <c r="E53" s="35" t="s">
        <v>0</v>
      </c>
      <c r="F53" s="35" t="s">
        <v>0</v>
      </c>
      <c r="G53" s="245" t="s">
        <v>133</v>
      </c>
      <c r="H53" s="253"/>
      <c r="I53" s="12"/>
      <c r="J53" s="12">
        <v>24290</v>
      </c>
      <c r="K53" s="12"/>
      <c r="L53" s="12"/>
      <c r="M53" s="12">
        <v>24700</v>
      </c>
      <c r="N53" s="12"/>
      <c r="O53" s="12"/>
      <c r="P53" s="204"/>
      <c r="Q53" s="12" t="s">
        <v>243</v>
      </c>
      <c r="R53" s="12"/>
      <c r="S53" s="18" t="s">
        <v>4</v>
      </c>
    </row>
    <row r="54" spans="1:19" s="30" customFormat="1" ht="18" customHeight="1">
      <c r="A54" s="39" t="s">
        <v>111</v>
      </c>
      <c r="B54" s="116" t="s">
        <v>28</v>
      </c>
      <c r="C54" s="23">
        <v>20800</v>
      </c>
      <c r="D54" s="42" t="s">
        <v>0</v>
      </c>
      <c r="E54" s="42" t="s">
        <v>0</v>
      </c>
      <c r="F54" s="42" t="s">
        <v>0</v>
      </c>
      <c r="G54" s="42" t="s">
        <v>133</v>
      </c>
      <c r="H54" s="253"/>
      <c r="I54" s="12"/>
      <c r="J54" s="23">
        <v>21690</v>
      </c>
      <c r="K54" s="207">
        <v>20950</v>
      </c>
      <c r="L54" s="23"/>
      <c r="M54" s="207"/>
      <c r="N54" s="23"/>
      <c r="O54" s="23"/>
      <c r="P54" s="23" t="s">
        <v>0</v>
      </c>
      <c r="Q54" s="23" t="s">
        <v>243</v>
      </c>
      <c r="R54" s="23"/>
      <c r="S54" s="29" t="s">
        <v>4</v>
      </c>
    </row>
    <row r="55" spans="1:19" ht="18" customHeight="1">
      <c r="A55" s="38" t="s">
        <v>113</v>
      </c>
      <c r="B55" s="115">
        <v>11.7</v>
      </c>
      <c r="C55" s="35">
        <v>26850</v>
      </c>
      <c r="D55" s="35" t="s">
        <v>0</v>
      </c>
      <c r="E55" s="35" t="s">
        <v>0</v>
      </c>
      <c r="F55" s="35" t="s">
        <v>0</v>
      </c>
      <c r="G55" s="245" t="s">
        <v>133</v>
      </c>
      <c r="H55" s="253"/>
      <c r="I55" s="12"/>
      <c r="J55" s="12"/>
      <c r="K55" s="12" t="s">
        <v>0</v>
      </c>
      <c r="L55" s="12"/>
      <c r="M55" s="12"/>
      <c r="N55" s="12" t="s">
        <v>0</v>
      </c>
      <c r="O55" s="12"/>
      <c r="P55" s="204" t="s">
        <v>0</v>
      </c>
      <c r="Q55" s="12" t="s">
        <v>243</v>
      </c>
      <c r="R55" s="12"/>
      <c r="S55" s="18" t="s">
        <v>4</v>
      </c>
    </row>
    <row r="56" spans="1:19" s="187" customFormat="1" ht="18" customHeight="1">
      <c r="A56" s="184" t="s">
        <v>462</v>
      </c>
      <c r="B56" s="185" t="s">
        <v>28</v>
      </c>
      <c r="C56" s="183" t="s">
        <v>461</v>
      </c>
      <c r="D56" s="186" t="s">
        <v>0</v>
      </c>
      <c r="E56" s="186" t="s">
        <v>0</v>
      </c>
      <c r="F56" s="186" t="s">
        <v>0</v>
      </c>
      <c r="G56" s="186" t="s">
        <v>133</v>
      </c>
      <c r="H56" s="253">
        <v>10000</v>
      </c>
      <c r="I56" s="12"/>
      <c r="J56" s="23"/>
      <c r="K56" s="207"/>
      <c r="L56" s="23"/>
      <c r="M56" s="207"/>
      <c r="N56" s="23"/>
      <c r="O56" s="23"/>
      <c r="P56" s="23"/>
      <c r="Q56" s="23"/>
      <c r="R56" s="23"/>
      <c r="S56" s="29" t="s">
        <v>4</v>
      </c>
    </row>
    <row r="57" spans="1:19" s="187" customFormat="1" ht="18" customHeight="1">
      <c r="A57" s="336" t="s">
        <v>661</v>
      </c>
      <c r="B57" s="337">
        <v>11.7</v>
      </c>
      <c r="C57" s="110">
        <v>34850</v>
      </c>
      <c r="D57" s="110">
        <v>32250</v>
      </c>
      <c r="E57" s="110">
        <v>31600</v>
      </c>
      <c r="F57" s="110">
        <v>30990</v>
      </c>
      <c r="G57" s="338" t="s">
        <v>158</v>
      </c>
      <c r="H57" s="253"/>
      <c r="I57" s="257"/>
      <c r="J57" s="23"/>
      <c r="K57" s="207">
        <v>31450</v>
      </c>
      <c r="L57" s="23"/>
      <c r="M57" s="207"/>
      <c r="N57" s="23"/>
      <c r="O57" s="23"/>
      <c r="P57" s="23"/>
      <c r="Q57" s="23"/>
      <c r="R57" s="23"/>
      <c r="S57" s="29"/>
    </row>
    <row r="58" spans="1:19" s="401" customFormat="1" ht="18" customHeight="1">
      <c r="A58" s="38" t="s">
        <v>662</v>
      </c>
      <c r="B58" s="176">
        <v>11.7</v>
      </c>
      <c r="C58" s="35">
        <v>38200</v>
      </c>
      <c r="D58" s="35">
        <v>35400</v>
      </c>
      <c r="E58" s="35">
        <v>34700</v>
      </c>
      <c r="F58" s="35">
        <v>34000</v>
      </c>
      <c r="G58" s="40" t="s">
        <v>158</v>
      </c>
      <c r="H58" s="341"/>
      <c r="J58" s="12"/>
      <c r="K58" s="12">
        <v>35550</v>
      </c>
      <c r="L58" s="12">
        <v>33000</v>
      </c>
      <c r="M58" s="12" t="s">
        <v>656</v>
      </c>
      <c r="N58" s="12" t="s">
        <v>657</v>
      </c>
      <c r="O58" s="12">
        <v>34000</v>
      </c>
      <c r="P58" s="204"/>
      <c r="Q58" s="12"/>
      <c r="R58" s="12"/>
      <c r="S58" s="402"/>
    </row>
    <row r="59" spans="1:19" s="30" customFormat="1" ht="18" customHeight="1">
      <c r="A59" s="39" t="s">
        <v>47</v>
      </c>
      <c r="B59" s="116" t="s">
        <v>28</v>
      </c>
      <c r="C59" s="23">
        <v>26000</v>
      </c>
      <c r="D59" s="23" t="s">
        <v>0</v>
      </c>
      <c r="E59" s="23" t="s">
        <v>0</v>
      </c>
      <c r="F59" s="23" t="s">
        <v>0</v>
      </c>
      <c r="G59" s="41" t="s">
        <v>158</v>
      </c>
      <c r="H59" s="254"/>
      <c r="I59" s="12"/>
      <c r="J59" s="23"/>
      <c r="K59" s="23">
        <v>22950</v>
      </c>
      <c r="L59" s="23"/>
      <c r="M59" s="23"/>
      <c r="N59" s="23"/>
      <c r="O59" s="23"/>
      <c r="P59" s="23"/>
      <c r="Q59" s="23"/>
      <c r="R59" s="23"/>
      <c r="S59" s="29"/>
    </row>
    <row r="60" spans="1:19" ht="18" customHeight="1">
      <c r="A60" s="38" t="s">
        <v>48</v>
      </c>
      <c r="B60" s="115">
        <v>11.7</v>
      </c>
      <c r="C60" s="35">
        <v>33450</v>
      </c>
      <c r="D60" s="35">
        <v>30950</v>
      </c>
      <c r="E60" s="35">
        <v>30350</v>
      </c>
      <c r="F60" s="35">
        <v>29750</v>
      </c>
      <c r="G60" s="245" t="s">
        <v>158</v>
      </c>
      <c r="H60" s="253"/>
      <c r="I60" s="23"/>
      <c r="J60" s="12">
        <v>27290</v>
      </c>
      <c r="K60" s="12">
        <v>30950</v>
      </c>
      <c r="L60" s="12">
        <v>29000</v>
      </c>
      <c r="M60" s="12">
        <v>29200</v>
      </c>
      <c r="N60" s="12">
        <v>28540</v>
      </c>
      <c r="O60" s="12">
        <v>29750</v>
      </c>
      <c r="P60" s="204" t="s">
        <v>0</v>
      </c>
      <c r="Q60" s="12" t="s">
        <v>243</v>
      </c>
      <c r="R60" s="12"/>
      <c r="S60" s="19" t="s">
        <v>4</v>
      </c>
    </row>
    <row r="61" spans="1:19" ht="18" customHeight="1">
      <c r="A61" s="38" t="s">
        <v>49</v>
      </c>
      <c r="B61" s="115">
        <v>11.7</v>
      </c>
      <c r="C61" s="35">
        <v>32900</v>
      </c>
      <c r="D61" s="35">
        <v>30450</v>
      </c>
      <c r="E61" s="35">
        <v>29850</v>
      </c>
      <c r="F61" s="35">
        <v>29250</v>
      </c>
      <c r="G61" s="245" t="s">
        <v>158</v>
      </c>
      <c r="H61" s="253"/>
      <c r="I61" s="12"/>
      <c r="J61" s="12"/>
      <c r="K61" s="12">
        <v>29450</v>
      </c>
      <c r="L61" s="12">
        <v>29000</v>
      </c>
      <c r="M61" s="12">
        <v>30300</v>
      </c>
      <c r="N61" s="12">
        <v>28540</v>
      </c>
      <c r="O61" s="12">
        <v>29750</v>
      </c>
      <c r="P61" s="204" t="s">
        <v>0</v>
      </c>
      <c r="Q61" s="12" t="s">
        <v>243</v>
      </c>
      <c r="R61" s="12"/>
      <c r="S61" s="19" t="s">
        <v>4</v>
      </c>
    </row>
    <row r="62" spans="1:19" s="30" customFormat="1" ht="18" customHeight="1">
      <c r="A62" s="39" t="s">
        <v>49</v>
      </c>
      <c r="B62" s="116" t="s">
        <v>28</v>
      </c>
      <c r="C62" s="23">
        <v>26000</v>
      </c>
      <c r="D62" s="42" t="s">
        <v>0</v>
      </c>
      <c r="E62" s="42" t="s">
        <v>0</v>
      </c>
      <c r="F62" s="42" t="s">
        <v>0</v>
      </c>
      <c r="G62" s="42" t="s">
        <v>158</v>
      </c>
      <c r="H62" s="253"/>
      <c r="I62" s="12"/>
      <c r="J62" s="23"/>
      <c r="K62" s="23">
        <v>22950</v>
      </c>
      <c r="L62" s="23"/>
      <c r="M62" s="23"/>
      <c r="N62" s="23"/>
      <c r="O62" s="23"/>
      <c r="P62" s="23" t="s">
        <v>0</v>
      </c>
      <c r="Q62" s="23" t="s">
        <v>0</v>
      </c>
      <c r="R62" s="23"/>
      <c r="S62" s="31" t="s">
        <v>4</v>
      </c>
    </row>
    <row r="63" spans="1:19" ht="18" customHeight="1">
      <c r="A63" s="38" t="s">
        <v>67</v>
      </c>
      <c r="B63" s="115">
        <v>11.7</v>
      </c>
      <c r="C63" s="35">
        <v>33500</v>
      </c>
      <c r="D63" s="35">
        <v>31000</v>
      </c>
      <c r="E63" s="35">
        <v>30400</v>
      </c>
      <c r="F63" s="35">
        <v>29800</v>
      </c>
      <c r="G63" s="245" t="s">
        <v>158</v>
      </c>
      <c r="H63" s="253"/>
      <c r="I63" s="23"/>
      <c r="J63" s="12">
        <v>27290</v>
      </c>
      <c r="K63" s="12">
        <v>29450</v>
      </c>
      <c r="L63" s="12">
        <v>29000</v>
      </c>
      <c r="M63" s="12">
        <v>28000</v>
      </c>
      <c r="N63" s="12">
        <v>28240</v>
      </c>
      <c r="O63" s="12">
        <v>29750</v>
      </c>
      <c r="P63" s="204" t="s">
        <v>0</v>
      </c>
      <c r="Q63" s="12" t="s">
        <v>243</v>
      </c>
      <c r="R63" s="12"/>
      <c r="S63" s="19" t="s">
        <v>4</v>
      </c>
    </row>
    <row r="64" spans="1:19" s="30" customFormat="1" ht="18" customHeight="1">
      <c r="A64" s="39" t="s">
        <v>67</v>
      </c>
      <c r="B64" s="116" t="s">
        <v>28</v>
      </c>
      <c r="C64" s="23">
        <v>26000</v>
      </c>
      <c r="D64" s="42" t="s">
        <v>0</v>
      </c>
      <c r="E64" s="42" t="s">
        <v>0</v>
      </c>
      <c r="F64" s="42" t="s">
        <v>0</v>
      </c>
      <c r="G64" s="42" t="s">
        <v>158</v>
      </c>
      <c r="H64" s="253"/>
      <c r="I64" s="12"/>
      <c r="J64" s="23"/>
      <c r="K64" s="23">
        <v>22950</v>
      </c>
      <c r="L64" s="23"/>
      <c r="M64" s="23"/>
      <c r="N64" s="23"/>
      <c r="O64" s="23"/>
      <c r="P64" s="23" t="s">
        <v>0</v>
      </c>
      <c r="Q64" s="23" t="s">
        <v>0</v>
      </c>
      <c r="R64" s="23"/>
      <c r="S64" s="31" t="s">
        <v>4</v>
      </c>
    </row>
    <row r="65" spans="1:19" ht="18" customHeight="1">
      <c r="A65" s="38" t="s">
        <v>171</v>
      </c>
      <c r="B65" s="115">
        <v>11.7</v>
      </c>
      <c r="C65" s="35">
        <v>32900</v>
      </c>
      <c r="D65" s="35">
        <v>30450</v>
      </c>
      <c r="E65" s="35">
        <v>29850</v>
      </c>
      <c r="F65" s="35">
        <v>29250</v>
      </c>
      <c r="G65" s="245" t="s">
        <v>158</v>
      </c>
      <c r="H65" s="253"/>
      <c r="I65" s="23"/>
      <c r="J65" s="12">
        <v>27290</v>
      </c>
      <c r="K65" s="12">
        <v>30950</v>
      </c>
      <c r="L65" s="12">
        <v>29000</v>
      </c>
      <c r="M65" s="12">
        <v>32000</v>
      </c>
      <c r="N65" s="12"/>
      <c r="O65" s="12">
        <v>29750</v>
      </c>
      <c r="P65" s="204" t="s">
        <v>0</v>
      </c>
      <c r="Q65" s="12" t="s">
        <v>243</v>
      </c>
      <c r="R65" s="12"/>
      <c r="S65" s="19" t="s">
        <v>4</v>
      </c>
    </row>
    <row r="66" spans="1:19" s="30" customFormat="1" ht="18" customHeight="1">
      <c r="A66" s="39" t="s">
        <v>50</v>
      </c>
      <c r="B66" s="116" t="s">
        <v>28</v>
      </c>
      <c r="C66" s="23">
        <v>26000</v>
      </c>
      <c r="D66" s="42" t="s">
        <v>0</v>
      </c>
      <c r="E66" s="42" t="s">
        <v>0</v>
      </c>
      <c r="F66" s="42" t="s">
        <v>0</v>
      </c>
      <c r="G66" s="42" t="s">
        <v>158</v>
      </c>
      <c r="H66" s="253"/>
      <c r="I66" s="12"/>
      <c r="J66" s="23"/>
      <c r="K66" s="23">
        <v>22950</v>
      </c>
      <c r="L66" s="23"/>
      <c r="M66" s="23"/>
      <c r="N66" s="204"/>
      <c r="O66" s="23"/>
      <c r="P66" s="23" t="s">
        <v>0</v>
      </c>
      <c r="Q66" s="23" t="s">
        <v>0</v>
      </c>
      <c r="R66" s="23"/>
      <c r="S66" s="31" t="s">
        <v>4</v>
      </c>
    </row>
    <row r="67" spans="1:19" s="30" customFormat="1" ht="18" customHeight="1">
      <c r="A67" s="38" t="s">
        <v>84</v>
      </c>
      <c r="B67" s="115">
        <v>11.7</v>
      </c>
      <c r="C67" s="35">
        <v>32900</v>
      </c>
      <c r="D67" s="35">
        <v>30450</v>
      </c>
      <c r="E67" s="35">
        <v>29850</v>
      </c>
      <c r="F67" s="35">
        <v>29250</v>
      </c>
      <c r="G67" s="245" t="s">
        <v>158</v>
      </c>
      <c r="H67" s="253"/>
      <c r="I67" s="23"/>
      <c r="J67" s="12">
        <v>27290</v>
      </c>
      <c r="K67" s="12">
        <v>28450</v>
      </c>
      <c r="L67" s="12">
        <v>28200</v>
      </c>
      <c r="M67" s="12">
        <v>29200</v>
      </c>
      <c r="N67" s="12">
        <v>28240</v>
      </c>
      <c r="O67" s="12">
        <v>29750</v>
      </c>
      <c r="P67" s="23"/>
      <c r="Q67" s="23"/>
      <c r="R67" s="23"/>
      <c r="S67" s="31"/>
    </row>
    <row r="68" spans="1:19" s="257" customFormat="1" ht="18" customHeight="1">
      <c r="A68" s="38" t="s">
        <v>336</v>
      </c>
      <c r="B68" s="115">
        <v>11.7</v>
      </c>
      <c r="C68" s="35">
        <v>32600</v>
      </c>
      <c r="D68" s="35">
        <v>30200</v>
      </c>
      <c r="E68" s="35">
        <v>29600</v>
      </c>
      <c r="F68" s="35">
        <v>29000</v>
      </c>
      <c r="G68" s="245" t="s">
        <v>158</v>
      </c>
      <c r="H68" s="253"/>
      <c r="I68" s="23"/>
      <c r="J68" s="12">
        <v>27290</v>
      </c>
      <c r="K68" s="12">
        <v>30950</v>
      </c>
      <c r="L68" s="12">
        <v>29000</v>
      </c>
      <c r="M68" s="12">
        <v>29200</v>
      </c>
      <c r="N68" s="12"/>
      <c r="O68" s="12">
        <v>29500</v>
      </c>
      <c r="P68" s="204"/>
      <c r="Q68" s="12"/>
      <c r="R68" s="12"/>
      <c r="S68" s="19"/>
    </row>
    <row r="69" spans="1:19" s="187" customFormat="1" ht="18" customHeight="1">
      <c r="A69" s="184" t="s">
        <v>460</v>
      </c>
      <c r="B69" s="185" t="s">
        <v>28</v>
      </c>
      <c r="C69" s="183" t="s">
        <v>461</v>
      </c>
      <c r="D69" s="186" t="s">
        <v>0</v>
      </c>
      <c r="E69" s="186" t="s">
        <v>0</v>
      </c>
      <c r="F69" s="186" t="s">
        <v>0</v>
      </c>
      <c r="G69" s="186" t="s">
        <v>158</v>
      </c>
      <c r="H69" s="253">
        <v>12000</v>
      </c>
      <c r="I69" s="12"/>
      <c r="J69" s="23"/>
      <c r="K69" s="207"/>
      <c r="L69" s="23"/>
      <c r="M69" s="207"/>
      <c r="N69" s="23"/>
      <c r="O69" s="23"/>
      <c r="P69" s="23"/>
      <c r="Q69" s="23"/>
      <c r="R69" s="23"/>
      <c r="S69" s="31" t="s">
        <v>4</v>
      </c>
    </row>
    <row r="70" spans="1:19" s="123" customFormat="1" ht="17.25" customHeight="1">
      <c r="A70" s="48" t="s">
        <v>381</v>
      </c>
      <c r="B70" s="117" t="s">
        <v>80</v>
      </c>
      <c r="C70" s="34">
        <v>30700</v>
      </c>
      <c r="D70" s="34">
        <v>28400</v>
      </c>
      <c r="E70" s="34">
        <v>27850</v>
      </c>
      <c r="F70" s="34">
        <v>27300</v>
      </c>
      <c r="G70" s="246" t="s">
        <v>13</v>
      </c>
      <c r="H70" s="253"/>
      <c r="I70" s="23"/>
      <c r="J70" s="12"/>
      <c r="K70" s="205">
        <v>26550</v>
      </c>
      <c r="L70" s="12">
        <v>27500</v>
      </c>
      <c r="M70" s="12" t="s">
        <v>0</v>
      </c>
      <c r="N70" s="12">
        <v>27340</v>
      </c>
      <c r="O70" s="22">
        <v>27400</v>
      </c>
      <c r="P70" s="204" t="s">
        <v>0</v>
      </c>
      <c r="Q70" s="204" t="s">
        <v>0</v>
      </c>
      <c r="R70" s="12"/>
      <c r="S70" s="235" t="s">
        <v>4</v>
      </c>
    </row>
    <row r="71" spans="1:19" s="124" customFormat="1" ht="18" customHeight="1">
      <c r="A71" s="33" t="s">
        <v>124</v>
      </c>
      <c r="B71" s="115" t="s">
        <v>182</v>
      </c>
      <c r="C71" s="35">
        <v>32050</v>
      </c>
      <c r="D71" s="35">
        <v>29650</v>
      </c>
      <c r="E71" s="35">
        <v>29100</v>
      </c>
      <c r="F71" s="35">
        <v>28500</v>
      </c>
      <c r="G71" s="245" t="s">
        <v>22</v>
      </c>
      <c r="H71" s="253"/>
      <c r="I71" s="12">
        <v>28990</v>
      </c>
      <c r="J71" s="12">
        <v>26740</v>
      </c>
      <c r="K71" s="205"/>
      <c r="L71" s="12">
        <v>28600</v>
      </c>
      <c r="M71" s="12"/>
      <c r="N71" s="12"/>
      <c r="O71" s="22"/>
      <c r="P71" s="204">
        <v>25980</v>
      </c>
      <c r="Q71" s="12">
        <v>18228</v>
      </c>
      <c r="R71" s="12"/>
      <c r="S71" s="19" t="s">
        <v>4</v>
      </c>
    </row>
    <row r="72" spans="1:19" s="124" customFormat="1" ht="18" customHeight="1">
      <c r="A72" s="33" t="s">
        <v>72</v>
      </c>
      <c r="B72" s="115">
        <v>11.7</v>
      </c>
      <c r="C72" s="35">
        <v>30900</v>
      </c>
      <c r="D72" s="35">
        <v>28600</v>
      </c>
      <c r="E72" s="35" t="s">
        <v>0</v>
      </c>
      <c r="F72" s="35" t="s">
        <v>0</v>
      </c>
      <c r="G72" s="245" t="s">
        <v>22</v>
      </c>
      <c r="H72" s="253"/>
      <c r="I72" s="12"/>
      <c r="J72" s="12">
        <v>26090</v>
      </c>
      <c r="K72" s="205">
        <v>26950</v>
      </c>
      <c r="L72" s="12">
        <v>27500</v>
      </c>
      <c r="M72" s="12">
        <v>26700</v>
      </c>
      <c r="N72" s="12">
        <v>27140</v>
      </c>
      <c r="O72" s="22">
        <v>27400</v>
      </c>
      <c r="P72" s="204">
        <v>26500</v>
      </c>
      <c r="Q72" s="12">
        <v>17780</v>
      </c>
      <c r="R72" s="12"/>
      <c r="S72" s="19" t="s">
        <v>4</v>
      </c>
    </row>
    <row r="73" spans="1:19" s="124" customFormat="1" ht="18" customHeight="1">
      <c r="A73" s="33" t="s">
        <v>46</v>
      </c>
      <c r="B73" s="115">
        <v>11.7</v>
      </c>
      <c r="C73" s="35">
        <v>30250</v>
      </c>
      <c r="D73" s="35">
        <v>27950</v>
      </c>
      <c r="E73" s="35">
        <v>27450</v>
      </c>
      <c r="F73" s="35">
        <v>26900</v>
      </c>
      <c r="G73" s="245" t="s">
        <v>22</v>
      </c>
      <c r="H73" s="253"/>
      <c r="I73" s="12">
        <v>27590</v>
      </c>
      <c r="J73" s="12">
        <v>25690</v>
      </c>
      <c r="K73" s="205">
        <v>26150</v>
      </c>
      <c r="L73" s="12">
        <v>26900</v>
      </c>
      <c r="M73" s="12">
        <v>25700</v>
      </c>
      <c r="N73" s="12">
        <v>26540</v>
      </c>
      <c r="O73" s="22">
        <v>27200</v>
      </c>
      <c r="P73" s="204">
        <v>26300</v>
      </c>
      <c r="Q73" s="12"/>
      <c r="R73" s="12"/>
      <c r="S73" s="19"/>
    </row>
    <row r="74" spans="1:19" s="125" customFormat="1" ht="18" customHeight="1">
      <c r="A74" s="36" t="s">
        <v>465</v>
      </c>
      <c r="B74" s="116" t="s">
        <v>28</v>
      </c>
      <c r="C74" s="42">
        <v>22950</v>
      </c>
      <c r="D74" s="42" t="s">
        <v>0</v>
      </c>
      <c r="E74" s="42" t="s">
        <v>0</v>
      </c>
      <c r="F74" s="42" t="s">
        <v>0</v>
      </c>
      <c r="G74" s="45" t="s">
        <v>466</v>
      </c>
      <c r="H74" s="253"/>
      <c r="I74" s="23"/>
      <c r="J74" s="23">
        <v>24690</v>
      </c>
      <c r="K74" s="391"/>
      <c r="L74" s="23"/>
      <c r="M74" s="207"/>
      <c r="N74" s="23"/>
      <c r="O74" s="23"/>
      <c r="P74" s="23"/>
      <c r="Q74" s="23"/>
      <c r="R74" s="23"/>
      <c r="S74" s="31"/>
    </row>
    <row r="75" spans="1:19" s="124" customFormat="1" ht="18" customHeight="1">
      <c r="A75" s="33" t="s">
        <v>47</v>
      </c>
      <c r="B75" s="115">
        <v>11.7</v>
      </c>
      <c r="C75" s="35">
        <v>30250</v>
      </c>
      <c r="D75" s="35">
        <v>27950</v>
      </c>
      <c r="E75" s="35">
        <v>27450</v>
      </c>
      <c r="F75" s="35" t="s">
        <v>0</v>
      </c>
      <c r="G75" s="201" t="s">
        <v>12</v>
      </c>
      <c r="H75" s="253"/>
      <c r="I75" s="12"/>
      <c r="J75" s="12">
        <v>25690</v>
      </c>
      <c r="K75" s="205">
        <v>26150</v>
      </c>
      <c r="L75" s="12">
        <v>26900</v>
      </c>
      <c r="M75" s="12">
        <v>25900</v>
      </c>
      <c r="N75" s="12">
        <v>26540</v>
      </c>
      <c r="O75" s="22">
        <v>27000</v>
      </c>
      <c r="P75" s="204">
        <v>26300</v>
      </c>
      <c r="Q75" s="12">
        <v>17980</v>
      </c>
      <c r="R75" s="12"/>
      <c r="S75" s="19" t="s">
        <v>4</v>
      </c>
    </row>
    <row r="76" spans="1:19" s="125" customFormat="1" ht="18" customHeight="1">
      <c r="A76" s="36" t="s">
        <v>47</v>
      </c>
      <c r="B76" s="116" t="s">
        <v>28</v>
      </c>
      <c r="C76" s="42">
        <v>22200</v>
      </c>
      <c r="D76" s="42" t="s">
        <v>0</v>
      </c>
      <c r="E76" s="42" t="s">
        <v>0</v>
      </c>
      <c r="F76" s="42" t="s">
        <v>0</v>
      </c>
      <c r="G76" s="45" t="s">
        <v>12</v>
      </c>
      <c r="H76" s="253"/>
      <c r="I76" s="23" t="s">
        <v>0</v>
      </c>
      <c r="J76" s="23">
        <v>24690</v>
      </c>
      <c r="K76" s="206"/>
      <c r="L76" s="23"/>
      <c r="M76" s="207"/>
      <c r="N76" s="23" t="s">
        <v>0</v>
      </c>
      <c r="O76" s="23" t="s">
        <v>0</v>
      </c>
      <c r="P76" s="23" t="s">
        <v>0</v>
      </c>
      <c r="Q76" s="23" t="s">
        <v>0</v>
      </c>
      <c r="R76" s="23"/>
      <c r="S76" s="31" t="s">
        <v>4</v>
      </c>
    </row>
    <row r="77" spans="1:19" s="292" customFormat="1" ht="18" customHeight="1">
      <c r="A77" s="287" t="s">
        <v>585</v>
      </c>
      <c r="B77" s="288" t="s">
        <v>584</v>
      </c>
      <c r="C77" s="289">
        <v>15000</v>
      </c>
      <c r="D77" s="289" t="s">
        <v>0</v>
      </c>
      <c r="E77" s="289" t="s">
        <v>0</v>
      </c>
      <c r="F77" s="289" t="s">
        <v>0</v>
      </c>
      <c r="G77" s="290" t="s">
        <v>12</v>
      </c>
      <c r="H77" s="291"/>
      <c r="I77" s="23"/>
      <c r="J77" s="23"/>
      <c r="K77" s="391"/>
      <c r="L77" s="23"/>
      <c r="M77" s="207"/>
      <c r="N77" s="23"/>
      <c r="O77" s="23"/>
      <c r="P77" s="23"/>
      <c r="Q77" s="23"/>
      <c r="R77" s="23"/>
      <c r="S77" s="31"/>
    </row>
    <row r="78" spans="1:19" s="124" customFormat="1" ht="18" customHeight="1">
      <c r="A78" s="33" t="s">
        <v>48</v>
      </c>
      <c r="B78" s="115">
        <v>11.7</v>
      </c>
      <c r="C78" s="35">
        <v>30250</v>
      </c>
      <c r="D78" s="35">
        <v>27950</v>
      </c>
      <c r="E78" s="35">
        <v>27450</v>
      </c>
      <c r="F78" s="35" t="s">
        <v>0</v>
      </c>
      <c r="G78" s="245" t="s">
        <v>25</v>
      </c>
      <c r="H78" s="253"/>
      <c r="I78" s="12">
        <v>27590</v>
      </c>
      <c r="J78" s="12">
        <v>25690</v>
      </c>
      <c r="K78" s="205"/>
      <c r="L78" s="12">
        <v>26900</v>
      </c>
      <c r="M78" s="12">
        <v>25800</v>
      </c>
      <c r="N78" s="12">
        <v>26540</v>
      </c>
      <c r="O78" s="22">
        <v>27000</v>
      </c>
      <c r="P78" s="204">
        <v>26800</v>
      </c>
      <c r="Q78" s="12">
        <v>17980</v>
      </c>
      <c r="R78" s="12"/>
      <c r="S78" s="19" t="s">
        <v>4</v>
      </c>
    </row>
    <row r="79" spans="1:19" s="125" customFormat="1" ht="18" customHeight="1">
      <c r="A79" s="36" t="s">
        <v>48</v>
      </c>
      <c r="B79" s="116" t="s">
        <v>28</v>
      </c>
      <c r="C79" s="42">
        <v>22200</v>
      </c>
      <c r="D79" s="42" t="s">
        <v>0</v>
      </c>
      <c r="E79" s="42" t="s">
        <v>0</v>
      </c>
      <c r="F79" s="42" t="s">
        <v>0</v>
      </c>
      <c r="G79" s="42" t="s">
        <v>25</v>
      </c>
      <c r="H79" s="253"/>
      <c r="I79" s="23" t="s">
        <v>0</v>
      </c>
      <c r="J79" s="23">
        <v>24690</v>
      </c>
      <c r="K79" s="391"/>
      <c r="L79" s="23">
        <v>24950</v>
      </c>
      <c r="M79" s="207"/>
      <c r="N79" s="23" t="s">
        <v>0</v>
      </c>
      <c r="O79" s="23" t="s">
        <v>0</v>
      </c>
      <c r="P79" s="23" t="s">
        <v>0</v>
      </c>
      <c r="Q79" s="23" t="s">
        <v>0</v>
      </c>
      <c r="R79" s="23"/>
      <c r="S79" s="31" t="s">
        <v>4</v>
      </c>
    </row>
    <row r="80" spans="1:19" s="124" customFormat="1" ht="18" customHeight="1">
      <c r="A80" s="33" t="s">
        <v>49</v>
      </c>
      <c r="B80" s="115" t="s">
        <v>507</v>
      </c>
      <c r="C80" s="35" t="s">
        <v>243</v>
      </c>
      <c r="D80" s="35" t="s">
        <v>0</v>
      </c>
      <c r="E80" s="35" t="s">
        <v>0</v>
      </c>
      <c r="F80" s="35" t="s">
        <v>0</v>
      </c>
      <c r="G80" s="245" t="s">
        <v>25</v>
      </c>
      <c r="H80" s="253"/>
      <c r="I80" s="12">
        <v>27590</v>
      </c>
      <c r="J80" s="12">
        <v>25690</v>
      </c>
      <c r="K80" s="12">
        <v>26150</v>
      </c>
      <c r="L80" s="12">
        <v>26900</v>
      </c>
      <c r="M80" s="12"/>
      <c r="N80" s="12">
        <v>26540</v>
      </c>
      <c r="O80" s="12">
        <v>27000</v>
      </c>
      <c r="P80" s="12">
        <v>26300</v>
      </c>
      <c r="Q80" s="12" t="s">
        <v>0</v>
      </c>
      <c r="R80" s="12"/>
      <c r="S80" s="19" t="s">
        <v>4</v>
      </c>
    </row>
    <row r="81" spans="1:19" s="124" customFormat="1" ht="18" customHeight="1">
      <c r="A81" s="33" t="s">
        <v>50</v>
      </c>
      <c r="B81" s="115">
        <v>5.4</v>
      </c>
      <c r="C81" s="35" t="s">
        <v>243</v>
      </c>
      <c r="D81" s="35" t="s">
        <v>0</v>
      </c>
      <c r="E81" s="35" t="s">
        <v>0</v>
      </c>
      <c r="F81" s="35" t="s">
        <v>0</v>
      </c>
      <c r="G81" s="245" t="s">
        <v>25</v>
      </c>
      <c r="H81" s="253"/>
      <c r="I81" s="12">
        <v>27590</v>
      </c>
      <c r="J81" s="12">
        <v>24690</v>
      </c>
      <c r="K81" s="12">
        <v>26150</v>
      </c>
      <c r="L81" s="12">
        <v>26900</v>
      </c>
      <c r="M81" s="12"/>
      <c r="N81" s="12">
        <v>26540</v>
      </c>
      <c r="O81" s="12">
        <v>27000</v>
      </c>
      <c r="P81" s="12">
        <v>26300</v>
      </c>
      <c r="Q81" s="12" t="s">
        <v>0</v>
      </c>
      <c r="R81" s="12"/>
      <c r="S81" s="19" t="s">
        <v>4</v>
      </c>
    </row>
    <row r="82" spans="1:19" s="124" customFormat="1" ht="18" customHeight="1">
      <c r="A82" s="33" t="s">
        <v>111</v>
      </c>
      <c r="B82" s="53" t="s">
        <v>181</v>
      </c>
      <c r="C82" s="35">
        <v>29200</v>
      </c>
      <c r="D82" s="35">
        <v>27000</v>
      </c>
      <c r="E82" s="35" t="s">
        <v>0</v>
      </c>
      <c r="F82" s="35" t="s">
        <v>0</v>
      </c>
      <c r="G82" s="201" t="s">
        <v>22</v>
      </c>
      <c r="H82" s="253"/>
      <c r="I82" s="12">
        <v>26990</v>
      </c>
      <c r="J82" s="12"/>
      <c r="K82" s="12"/>
      <c r="L82" s="12">
        <v>26900</v>
      </c>
      <c r="M82" s="12" t="s">
        <v>0</v>
      </c>
      <c r="N82" s="12"/>
      <c r="O82" s="22" t="s">
        <v>0</v>
      </c>
      <c r="P82" s="204" t="s">
        <v>0</v>
      </c>
      <c r="Q82" s="12">
        <v>17880</v>
      </c>
      <c r="R82" s="12"/>
      <c r="S82" s="19" t="s">
        <v>4</v>
      </c>
    </row>
    <row r="83" spans="1:19" s="124" customFormat="1" ht="18" customHeight="1">
      <c r="A83" s="33" t="s">
        <v>589</v>
      </c>
      <c r="B83" s="53" t="s">
        <v>590</v>
      </c>
      <c r="C83" s="35">
        <v>30500</v>
      </c>
      <c r="D83" s="35" t="s">
        <v>0</v>
      </c>
      <c r="E83" s="35" t="s">
        <v>0</v>
      </c>
      <c r="F83" s="35" t="s">
        <v>0</v>
      </c>
      <c r="G83" s="201" t="s">
        <v>396</v>
      </c>
      <c r="H83" s="253"/>
      <c r="I83" s="12"/>
      <c r="J83" s="12"/>
      <c r="K83" s="12"/>
      <c r="L83" s="12"/>
      <c r="M83" s="12"/>
      <c r="N83" s="12"/>
      <c r="O83" s="22"/>
      <c r="P83" s="204"/>
      <c r="Q83" s="12"/>
      <c r="R83" s="12"/>
      <c r="S83" s="19"/>
    </row>
    <row r="84" spans="1:19" s="124" customFormat="1" ht="18" customHeight="1">
      <c r="A84" s="33" t="s">
        <v>605</v>
      </c>
      <c r="B84" s="176" t="s">
        <v>55</v>
      </c>
      <c r="C84" s="43">
        <v>200000</v>
      </c>
      <c r="D84" s="43" t="s">
        <v>0</v>
      </c>
      <c r="E84" s="43" t="s">
        <v>0</v>
      </c>
      <c r="F84" s="43" t="s">
        <v>0</v>
      </c>
      <c r="G84" s="316" t="s">
        <v>586</v>
      </c>
      <c r="H84" s="317"/>
      <c r="I84" s="12">
        <v>209990</v>
      </c>
      <c r="J84" s="12"/>
      <c r="K84" s="12"/>
      <c r="L84" s="12"/>
      <c r="M84" s="12"/>
      <c r="N84" s="12"/>
      <c r="O84" s="22"/>
      <c r="P84" s="12"/>
      <c r="Q84" s="12"/>
      <c r="R84" s="12"/>
      <c r="S84" s="19"/>
    </row>
    <row r="85" spans="1:19" s="124" customFormat="1" ht="18" customHeight="1">
      <c r="A85" s="33" t="s">
        <v>606</v>
      </c>
      <c r="B85" s="176" t="s">
        <v>55</v>
      </c>
      <c r="C85" s="43">
        <v>200000</v>
      </c>
      <c r="D85" s="43" t="s">
        <v>0</v>
      </c>
      <c r="E85" s="43" t="s">
        <v>0</v>
      </c>
      <c r="F85" s="43" t="s">
        <v>0</v>
      </c>
      <c r="G85" s="316" t="s">
        <v>587</v>
      </c>
      <c r="H85" s="317"/>
      <c r="I85" s="12"/>
      <c r="J85" s="12"/>
      <c r="K85" s="12"/>
      <c r="L85" s="12"/>
      <c r="M85" s="12"/>
      <c r="N85" s="12"/>
      <c r="O85" s="22"/>
      <c r="P85" s="12"/>
      <c r="Q85" s="12"/>
      <c r="R85" s="12"/>
      <c r="S85" s="19"/>
    </row>
    <row r="86" spans="1:19" s="124" customFormat="1" ht="18" customHeight="1">
      <c r="A86" s="287" t="s">
        <v>588</v>
      </c>
      <c r="B86" s="288" t="s">
        <v>55</v>
      </c>
      <c r="C86" s="289">
        <v>15000</v>
      </c>
      <c r="D86" s="289" t="s">
        <v>0</v>
      </c>
      <c r="E86" s="289" t="s">
        <v>0</v>
      </c>
      <c r="F86" s="289" t="s">
        <v>0</v>
      </c>
      <c r="G86" s="290" t="s">
        <v>396</v>
      </c>
      <c r="H86" s="253"/>
      <c r="I86" s="12"/>
      <c r="J86" s="12"/>
      <c r="K86" s="12"/>
      <c r="L86" s="12"/>
      <c r="M86" s="12"/>
      <c r="N86" s="12"/>
      <c r="O86" s="22"/>
      <c r="P86" s="204"/>
      <c r="Q86" s="12"/>
      <c r="R86" s="12"/>
      <c r="S86" s="19"/>
    </row>
    <row r="87" spans="1:19" s="124" customFormat="1" ht="17.25" customHeight="1">
      <c r="A87" s="398" t="s">
        <v>555</v>
      </c>
      <c r="B87" s="399" t="s">
        <v>147</v>
      </c>
      <c r="C87" s="198">
        <v>32900</v>
      </c>
      <c r="D87" s="198">
        <v>30450</v>
      </c>
      <c r="E87" s="198">
        <v>29850</v>
      </c>
      <c r="F87" s="198">
        <v>29250</v>
      </c>
      <c r="G87" s="400" t="s">
        <v>135</v>
      </c>
      <c r="H87" s="254"/>
      <c r="I87" s="12"/>
      <c r="J87" s="12"/>
      <c r="K87" s="205">
        <v>29950</v>
      </c>
      <c r="L87" s="12">
        <v>28950</v>
      </c>
      <c r="M87" s="12">
        <v>30100</v>
      </c>
      <c r="N87" s="12"/>
      <c r="O87" s="22">
        <v>28400</v>
      </c>
      <c r="P87" s="204">
        <v>27080</v>
      </c>
      <c r="Q87" s="12" t="s">
        <v>0</v>
      </c>
      <c r="R87" s="12"/>
      <c r="S87" s="19" t="s">
        <v>166</v>
      </c>
    </row>
    <row r="88" spans="1:19" s="123" customFormat="1" ht="18" customHeight="1">
      <c r="A88" s="195" t="s">
        <v>554</v>
      </c>
      <c r="B88" s="176" t="s">
        <v>376</v>
      </c>
      <c r="C88" s="35">
        <v>31300</v>
      </c>
      <c r="D88" s="35">
        <v>28850</v>
      </c>
      <c r="E88" s="35">
        <v>28300</v>
      </c>
      <c r="F88" s="35">
        <v>27700</v>
      </c>
      <c r="G88" s="298" t="s">
        <v>135</v>
      </c>
      <c r="H88" s="253"/>
      <c r="I88" s="12">
        <v>26290</v>
      </c>
      <c r="J88" s="12">
        <v>26140</v>
      </c>
      <c r="K88" s="205">
        <v>28750</v>
      </c>
      <c r="L88" s="12">
        <v>27000</v>
      </c>
      <c r="M88" s="12">
        <v>28700</v>
      </c>
      <c r="N88" s="12">
        <v>26980</v>
      </c>
      <c r="O88" s="22">
        <v>26500</v>
      </c>
      <c r="P88" s="204" t="s">
        <v>0</v>
      </c>
      <c r="Q88" s="12">
        <v>17280</v>
      </c>
      <c r="R88" s="12"/>
      <c r="S88" s="235" t="s">
        <v>166</v>
      </c>
    </row>
    <row r="89" spans="1:19" s="124" customFormat="1" ht="18" customHeight="1">
      <c r="A89" s="195" t="s">
        <v>185</v>
      </c>
      <c r="B89" s="115" t="s">
        <v>147</v>
      </c>
      <c r="C89" s="35">
        <v>32500</v>
      </c>
      <c r="D89" s="35">
        <v>30050</v>
      </c>
      <c r="E89" s="35">
        <v>29500</v>
      </c>
      <c r="F89" s="35">
        <v>28900</v>
      </c>
      <c r="G89" s="201" t="s">
        <v>135</v>
      </c>
      <c r="H89" s="253"/>
      <c r="I89" s="12">
        <v>29250</v>
      </c>
      <c r="J89" s="12"/>
      <c r="K89" s="205">
        <v>29950</v>
      </c>
      <c r="L89" s="12">
        <v>28950</v>
      </c>
      <c r="M89" s="12">
        <v>30100</v>
      </c>
      <c r="N89" s="12"/>
      <c r="O89" s="22">
        <v>28400</v>
      </c>
      <c r="P89" s="229">
        <v>27080</v>
      </c>
      <c r="Q89" s="22" t="s">
        <v>0</v>
      </c>
      <c r="R89" s="12"/>
      <c r="S89" s="19" t="s">
        <v>166</v>
      </c>
    </row>
    <row r="90" spans="1:19" s="124" customFormat="1" ht="17.25" customHeight="1">
      <c r="A90" s="195" t="s">
        <v>185</v>
      </c>
      <c r="B90" s="115" t="s">
        <v>511</v>
      </c>
      <c r="C90" s="35">
        <v>31550</v>
      </c>
      <c r="D90" s="35">
        <v>29100</v>
      </c>
      <c r="E90" s="35">
        <v>28550</v>
      </c>
      <c r="F90" s="35">
        <v>27950</v>
      </c>
      <c r="G90" s="201" t="s">
        <v>135</v>
      </c>
      <c r="H90" s="253"/>
      <c r="I90" s="12">
        <v>26290</v>
      </c>
      <c r="J90" s="12">
        <v>24240</v>
      </c>
      <c r="K90" s="205">
        <v>28750</v>
      </c>
      <c r="L90" s="12">
        <v>27950</v>
      </c>
      <c r="M90" s="12">
        <v>28700</v>
      </c>
      <c r="N90" s="12"/>
      <c r="O90" s="22">
        <v>26500</v>
      </c>
      <c r="P90" s="204" t="s">
        <v>0</v>
      </c>
      <c r="Q90" s="12">
        <v>17280</v>
      </c>
      <c r="R90" s="12"/>
      <c r="S90" s="19" t="s">
        <v>166</v>
      </c>
    </row>
    <row r="91" spans="1:19" s="194" customFormat="1" ht="18" customHeight="1">
      <c r="A91" s="192" t="s">
        <v>464</v>
      </c>
      <c r="B91" s="188" t="s">
        <v>73</v>
      </c>
      <c r="C91" s="183" t="s">
        <v>461</v>
      </c>
      <c r="D91" s="183" t="s">
        <v>0</v>
      </c>
      <c r="E91" s="183" t="s">
        <v>0</v>
      </c>
      <c r="F91" s="183" t="s">
        <v>0</v>
      </c>
      <c r="G91" s="193" t="s">
        <v>135</v>
      </c>
      <c r="H91" s="253"/>
      <c r="I91" s="23"/>
      <c r="J91" s="23"/>
      <c r="K91" s="391"/>
      <c r="L91" s="12"/>
      <c r="M91" s="207"/>
      <c r="N91" s="23"/>
      <c r="O91" s="28"/>
      <c r="P91" s="28"/>
      <c r="Q91" s="28"/>
      <c r="R91" s="23"/>
      <c r="S91" s="31"/>
    </row>
    <row r="92" spans="1:19" s="194" customFormat="1" ht="18" customHeight="1">
      <c r="A92" s="389" t="s">
        <v>621</v>
      </c>
      <c r="B92" s="390">
        <v>9</v>
      </c>
      <c r="C92" s="110">
        <v>32300</v>
      </c>
      <c r="D92" s="110">
        <v>29950</v>
      </c>
      <c r="E92" s="110">
        <v>29350</v>
      </c>
      <c r="F92" s="110">
        <v>28750</v>
      </c>
      <c r="G92" s="201" t="s">
        <v>396</v>
      </c>
      <c r="H92" s="253"/>
      <c r="I92" s="207">
        <v>27290</v>
      </c>
      <c r="J92" s="207"/>
      <c r="K92" s="391">
        <v>26850</v>
      </c>
      <c r="L92" s="207">
        <v>27500</v>
      </c>
      <c r="M92" s="207"/>
      <c r="N92" s="207">
        <v>26980</v>
      </c>
      <c r="O92" s="346">
        <v>27900</v>
      </c>
      <c r="P92" s="28"/>
      <c r="Q92" s="28"/>
      <c r="R92" s="23"/>
      <c r="S92" s="31"/>
    </row>
    <row r="93" spans="1:19" s="342" customFormat="1" ht="18" customHeight="1">
      <c r="A93" s="195" t="s">
        <v>620</v>
      </c>
      <c r="B93" s="230">
        <v>9</v>
      </c>
      <c r="C93" s="35">
        <v>33400</v>
      </c>
      <c r="D93" s="35">
        <v>30900</v>
      </c>
      <c r="E93" s="35">
        <v>30300</v>
      </c>
      <c r="F93" s="35" t="s">
        <v>0</v>
      </c>
      <c r="G93" s="44" t="s">
        <v>396</v>
      </c>
      <c r="H93" s="341"/>
      <c r="I93" s="207"/>
      <c r="J93" s="207"/>
      <c r="K93" s="391">
        <v>31150</v>
      </c>
      <c r="L93" s="207">
        <v>29200</v>
      </c>
      <c r="M93" s="207"/>
      <c r="N93" s="207"/>
      <c r="O93" s="346"/>
      <c r="P93" s="339"/>
      <c r="Q93" s="339"/>
      <c r="R93" s="208"/>
      <c r="S93" s="340"/>
    </row>
    <row r="94" spans="1:19" s="342" customFormat="1" ht="18" customHeight="1">
      <c r="A94" s="195" t="s">
        <v>622</v>
      </c>
      <c r="B94" s="230">
        <v>9</v>
      </c>
      <c r="C94" s="35">
        <v>32350</v>
      </c>
      <c r="D94" s="35">
        <v>29950</v>
      </c>
      <c r="E94" s="35">
        <v>29350</v>
      </c>
      <c r="F94" s="35">
        <v>28800</v>
      </c>
      <c r="G94" s="201" t="s">
        <v>396</v>
      </c>
      <c r="H94" s="341"/>
      <c r="I94" s="207">
        <v>28590</v>
      </c>
      <c r="J94" s="207"/>
      <c r="K94" s="391">
        <v>29450</v>
      </c>
      <c r="L94" s="207">
        <v>27200</v>
      </c>
      <c r="M94" s="207"/>
      <c r="N94" s="207">
        <v>27380</v>
      </c>
      <c r="O94" s="346">
        <v>27500</v>
      </c>
      <c r="P94" s="339"/>
      <c r="Q94" s="339"/>
      <c r="R94" s="208"/>
      <c r="S94" s="340"/>
    </row>
    <row r="95" spans="1:19" s="124" customFormat="1" ht="18" customHeight="1">
      <c r="A95" s="195" t="s">
        <v>616</v>
      </c>
      <c r="B95" s="173" t="s">
        <v>474</v>
      </c>
      <c r="C95" s="35">
        <v>33400</v>
      </c>
      <c r="D95" s="35">
        <v>30900</v>
      </c>
      <c r="E95" s="35">
        <v>30300</v>
      </c>
      <c r="F95" s="35" t="s">
        <v>0</v>
      </c>
      <c r="G95" s="201" t="s">
        <v>396</v>
      </c>
      <c r="H95" s="254"/>
      <c r="I95" s="207"/>
      <c r="J95" s="207"/>
      <c r="K95" s="207">
        <v>30850</v>
      </c>
      <c r="L95" s="207">
        <v>29950</v>
      </c>
      <c r="M95" s="207"/>
      <c r="N95" s="207"/>
      <c r="O95" s="346"/>
      <c r="P95" s="49"/>
      <c r="Q95" s="49"/>
      <c r="R95" s="35"/>
      <c r="S95" s="18"/>
    </row>
    <row r="96" spans="1:19" s="124" customFormat="1" ht="18" customHeight="1">
      <c r="A96" s="195" t="s">
        <v>16</v>
      </c>
      <c r="B96" s="173" t="s">
        <v>474</v>
      </c>
      <c r="C96" s="35">
        <v>31850</v>
      </c>
      <c r="D96" s="35">
        <v>29500</v>
      </c>
      <c r="E96" s="35">
        <v>28900</v>
      </c>
      <c r="F96" s="35">
        <v>28300</v>
      </c>
      <c r="G96" s="201" t="s">
        <v>396</v>
      </c>
      <c r="H96" s="254"/>
      <c r="I96" s="207">
        <v>27690</v>
      </c>
      <c r="J96" s="207"/>
      <c r="K96" s="207">
        <v>28250</v>
      </c>
      <c r="L96" s="207">
        <v>27500</v>
      </c>
      <c r="M96" s="207"/>
      <c r="N96" s="207">
        <v>27380</v>
      </c>
      <c r="O96" s="346">
        <v>27700</v>
      </c>
      <c r="P96" s="49"/>
      <c r="Q96" s="49"/>
      <c r="R96" s="35"/>
      <c r="S96" s="18"/>
    </row>
    <row r="97" spans="1:19" s="126" customFormat="1" ht="18" customHeight="1">
      <c r="A97" s="46" t="s">
        <v>16</v>
      </c>
      <c r="B97" s="177" t="s">
        <v>55</v>
      </c>
      <c r="C97" s="23">
        <v>24200</v>
      </c>
      <c r="D97" s="23" t="s">
        <v>0</v>
      </c>
      <c r="E97" s="23" t="s">
        <v>0</v>
      </c>
      <c r="F97" s="23" t="s">
        <v>0</v>
      </c>
      <c r="G97" s="175" t="s">
        <v>396</v>
      </c>
      <c r="H97" s="266"/>
      <c r="I97" s="23">
        <v>24590</v>
      </c>
      <c r="J97" s="23">
        <v>25490</v>
      </c>
      <c r="K97" s="23"/>
      <c r="L97" s="23"/>
      <c r="M97" s="23"/>
      <c r="N97" s="23">
        <v>27180</v>
      </c>
      <c r="O97" s="28"/>
      <c r="P97" s="28"/>
      <c r="Q97" s="28"/>
      <c r="R97" s="23"/>
      <c r="S97" s="29"/>
    </row>
    <row r="98" spans="1:19" s="124" customFormat="1" ht="18" customHeight="1">
      <c r="A98" s="195" t="s">
        <v>619</v>
      </c>
      <c r="B98" s="173" t="s">
        <v>474</v>
      </c>
      <c r="C98" s="35">
        <v>32300</v>
      </c>
      <c r="D98" s="35">
        <v>29950</v>
      </c>
      <c r="E98" s="35">
        <v>29350</v>
      </c>
      <c r="F98" s="35">
        <v>28750</v>
      </c>
      <c r="G98" s="201" t="s">
        <v>396</v>
      </c>
      <c r="H98" s="254"/>
      <c r="I98" s="207" t="s">
        <v>623</v>
      </c>
      <c r="J98" s="207"/>
      <c r="K98" s="207" t="s">
        <v>624</v>
      </c>
      <c r="L98" s="207">
        <v>28600</v>
      </c>
      <c r="M98" s="207"/>
      <c r="N98" s="207">
        <v>28880</v>
      </c>
      <c r="O98" s="346">
        <v>28900</v>
      </c>
      <c r="P98" s="49"/>
      <c r="Q98" s="49"/>
      <c r="R98" s="35"/>
      <c r="S98" s="18"/>
    </row>
    <row r="99" spans="1:19" s="124" customFormat="1" ht="18" customHeight="1">
      <c r="A99" s="195" t="s">
        <v>508</v>
      </c>
      <c r="B99" s="173" t="s">
        <v>474</v>
      </c>
      <c r="C99" s="35">
        <v>38100</v>
      </c>
      <c r="D99" s="35">
        <v>35250</v>
      </c>
      <c r="E99" s="35">
        <v>34600</v>
      </c>
      <c r="F99" s="35">
        <v>33900</v>
      </c>
      <c r="G99" s="201" t="s">
        <v>396</v>
      </c>
      <c r="H99" s="253"/>
      <c r="I99" s="207">
        <v>33990</v>
      </c>
      <c r="J99" s="207"/>
      <c r="K99" s="207">
        <v>34350</v>
      </c>
      <c r="L99" s="207">
        <v>34200</v>
      </c>
      <c r="M99" s="207"/>
      <c r="N99" s="207">
        <v>34180</v>
      </c>
      <c r="O99" s="346">
        <v>35100</v>
      </c>
      <c r="P99" s="49"/>
      <c r="Q99" s="49"/>
      <c r="R99" s="35"/>
      <c r="S99" s="18"/>
    </row>
    <row r="100" spans="1:19" s="126" customFormat="1" ht="18" customHeight="1">
      <c r="A100" s="46" t="s">
        <v>145</v>
      </c>
      <c r="B100" s="174" t="s">
        <v>28</v>
      </c>
      <c r="C100" s="23">
        <v>23500</v>
      </c>
      <c r="D100" s="23" t="s">
        <v>0</v>
      </c>
      <c r="E100" s="23" t="s">
        <v>0</v>
      </c>
      <c r="F100" s="23" t="s">
        <v>0</v>
      </c>
      <c r="G100" s="175" t="s">
        <v>396</v>
      </c>
      <c r="H100" s="261"/>
      <c r="I100" s="23"/>
      <c r="J100" s="23"/>
      <c r="K100" s="23"/>
      <c r="L100" s="23"/>
      <c r="M100" s="23" t="s">
        <v>0</v>
      </c>
      <c r="N100" s="23"/>
      <c r="O100" s="28" t="s">
        <v>0</v>
      </c>
      <c r="P100" s="28" t="s">
        <v>0</v>
      </c>
      <c r="Q100" s="28" t="s">
        <v>0</v>
      </c>
      <c r="R100" s="23"/>
      <c r="S100" s="29" t="s">
        <v>77</v>
      </c>
    </row>
    <row r="101" spans="1:19" s="123" customFormat="1" ht="18" customHeight="1">
      <c r="A101" s="48" t="s">
        <v>488</v>
      </c>
      <c r="B101" s="262">
        <v>6</v>
      </c>
      <c r="C101" s="34" t="s">
        <v>243</v>
      </c>
      <c r="D101" s="34" t="s">
        <v>0</v>
      </c>
      <c r="E101" s="34" t="s">
        <v>0</v>
      </c>
      <c r="F101" s="34" t="s">
        <v>0</v>
      </c>
      <c r="G101" s="246" t="s">
        <v>71</v>
      </c>
      <c r="H101" s="253"/>
      <c r="I101" s="12"/>
      <c r="J101" s="12"/>
      <c r="K101" s="12"/>
      <c r="L101" s="12"/>
      <c r="M101" s="12" t="s">
        <v>0</v>
      </c>
      <c r="N101" s="12"/>
      <c r="O101" s="22" t="s">
        <v>0</v>
      </c>
      <c r="P101" s="22"/>
      <c r="Q101" s="12">
        <v>21880</v>
      </c>
      <c r="R101" s="12"/>
      <c r="S101" s="234" t="s">
        <v>150</v>
      </c>
    </row>
    <row r="102" spans="1:19" s="231" customFormat="1" ht="18" customHeight="1">
      <c r="A102" s="33" t="s">
        <v>109</v>
      </c>
      <c r="B102" s="392" t="s">
        <v>454</v>
      </c>
      <c r="C102" s="35">
        <v>33250</v>
      </c>
      <c r="D102" s="35">
        <v>30800</v>
      </c>
      <c r="E102" s="35">
        <v>30200</v>
      </c>
      <c r="F102" s="35">
        <v>29600</v>
      </c>
      <c r="G102" s="245" t="s">
        <v>71</v>
      </c>
      <c r="H102" s="253"/>
      <c r="I102" s="12">
        <v>31090</v>
      </c>
      <c r="J102" s="12">
        <v>26840</v>
      </c>
      <c r="K102" s="12">
        <v>30150</v>
      </c>
      <c r="L102" s="12">
        <v>30600</v>
      </c>
      <c r="M102" s="12">
        <v>28200</v>
      </c>
      <c r="N102" s="12"/>
      <c r="O102" s="22">
        <v>29700</v>
      </c>
      <c r="P102" s="22"/>
      <c r="Q102" s="12">
        <v>21880</v>
      </c>
      <c r="R102" s="12"/>
      <c r="S102" s="236" t="s">
        <v>150</v>
      </c>
    </row>
    <row r="103" spans="1:19" s="231" customFormat="1" ht="18" customHeight="1">
      <c r="A103" s="33" t="s">
        <v>522</v>
      </c>
      <c r="B103" s="118">
        <v>6</v>
      </c>
      <c r="C103" s="35">
        <v>33500</v>
      </c>
      <c r="D103" s="35">
        <v>31000</v>
      </c>
      <c r="E103" s="35">
        <v>30400</v>
      </c>
      <c r="F103" s="35">
        <v>29800</v>
      </c>
      <c r="G103" s="245" t="s">
        <v>521</v>
      </c>
      <c r="H103" s="253"/>
      <c r="I103" s="12">
        <v>29090</v>
      </c>
      <c r="J103" s="12">
        <v>26040</v>
      </c>
      <c r="K103" s="12">
        <v>29850</v>
      </c>
      <c r="L103" s="12">
        <v>29900</v>
      </c>
      <c r="M103" s="12"/>
      <c r="N103" s="12"/>
      <c r="O103" s="22">
        <v>29700</v>
      </c>
      <c r="P103" s="22"/>
      <c r="Q103" s="12"/>
      <c r="R103" s="12"/>
      <c r="S103" s="236"/>
    </row>
    <row r="104" spans="1:19" s="231" customFormat="1" ht="18" customHeight="1">
      <c r="A104" s="33" t="s">
        <v>56</v>
      </c>
      <c r="B104" s="118">
        <v>6</v>
      </c>
      <c r="C104" s="35">
        <v>32300</v>
      </c>
      <c r="D104" s="35">
        <v>29900</v>
      </c>
      <c r="E104" s="35">
        <v>29300</v>
      </c>
      <c r="F104" s="35" t="s">
        <v>0</v>
      </c>
      <c r="G104" s="201" t="s">
        <v>22</v>
      </c>
      <c r="H104" s="253"/>
      <c r="I104" s="12"/>
      <c r="J104" s="12">
        <v>26840</v>
      </c>
      <c r="K104" s="12">
        <v>27950</v>
      </c>
      <c r="L104" s="12">
        <v>28900</v>
      </c>
      <c r="M104" s="12">
        <v>28000</v>
      </c>
      <c r="N104" s="12"/>
      <c r="O104" s="22">
        <v>28600</v>
      </c>
      <c r="P104" s="22"/>
      <c r="Q104" s="12">
        <v>20380</v>
      </c>
      <c r="R104" s="12"/>
      <c r="S104" s="236"/>
    </row>
    <row r="105" spans="1:19" s="124" customFormat="1" ht="18" customHeight="1">
      <c r="A105" s="33" t="s">
        <v>58</v>
      </c>
      <c r="B105" s="118">
        <v>6</v>
      </c>
      <c r="C105" s="35">
        <v>31950</v>
      </c>
      <c r="D105" s="35">
        <v>29550</v>
      </c>
      <c r="E105" s="35">
        <v>29000</v>
      </c>
      <c r="F105" s="35">
        <v>28400</v>
      </c>
      <c r="G105" s="201" t="s">
        <v>22</v>
      </c>
      <c r="H105" s="253"/>
      <c r="I105" s="12">
        <v>27890</v>
      </c>
      <c r="J105" s="12">
        <v>26840</v>
      </c>
      <c r="K105" s="12">
        <v>27950</v>
      </c>
      <c r="L105" s="12">
        <v>27600</v>
      </c>
      <c r="M105" s="12">
        <v>28000</v>
      </c>
      <c r="N105" s="12">
        <v>28080</v>
      </c>
      <c r="O105" s="22">
        <v>28600</v>
      </c>
      <c r="P105" s="22"/>
      <c r="Q105" s="12">
        <v>19680</v>
      </c>
      <c r="R105" s="12"/>
      <c r="S105" s="18" t="s">
        <v>151</v>
      </c>
    </row>
    <row r="106" spans="1:19" s="124" customFormat="1" ht="18" customHeight="1">
      <c r="A106" s="33" t="s">
        <v>547</v>
      </c>
      <c r="B106" s="53" t="s">
        <v>174</v>
      </c>
      <c r="C106" s="35">
        <v>32450</v>
      </c>
      <c r="D106" s="35">
        <v>29500</v>
      </c>
      <c r="E106" s="35">
        <v>28950</v>
      </c>
      <c r="F106" s="35" t="s">
        <v>0</v>
      </c>
      <c r="G106" s="201" t="s">
        <v>22</v>
      </c>
      <c r="H106" s="253"/>
      <c r="I106" s="12">
        <v>29090</v>
      </c>
      <c r="J106" s="12">
        <v>27040</v>
      </c>
      <c r="K106" s="12">
        <v>27950</v>
      </c>
      <c r="L106" s="12">
        <v>27900</v>
      </c>
      <c r="M106" s="12">
        <v>28000</v>
      </c>
      <c r="N106" s="12">
        <v>28280</v>
      </c>
      <c r="O106" s="22"/>
      <c r="P106" s="22"/>
      <c r="Q106" s="12"/>
      <c r="R106" s="12"/>
      <c r="S106" s="18"/>
    </row>
    <row r="107" spans="1:19" s="123" customFormat="1" ht="22.5" customHeight="1">
      <c r="A107" s="111" t="s">
        <v>562</v>
      </c>
      <c r="B107" s="114" t="s">
        <v>107</v>
      </c>
      <c r="C107" s="34" t="s">
        <v>0</v>
      </c>
      <c r="D107" s="34" t="s">
        <v>0</v>
      </c>
      <c r="E107" s="34" t="s">
        <v>0</v>
      </c>
      <c r="F107" s="34" t="s">
        <v>0</v>
      </c>
      <c r="G107" s="247" t="s">
        <v>0</v>
      </c>
      <c r="H107" s="253"/>
      <c r="I107" s="12" t="s">
        <v>0</v>
      </c>
      <c r="J107" s="12" t="s">
        <v>0</v>
      </c>
      <c r="K107" s="12" t="s">
        <v>0</v>
      </c>
      <c r="L107" s="12" t="s">
        <v>0</v>
      </c>
      <c r="M107" s="12" t="s">
        <v>0</v>
      </c>
      <c r="N107" s="12" t="s">
        <v>0</v>
      </c>
      <c r="O107" s="22" t="s">
        <v>0</v>
      </c>
      <c r="P107" s="22"/>
      <c r="Q107" s="22" t="s">
        <v>0</v>
      </c>
      <c r="R107" s="12"/>
      <c r="S107" s="235" t="s">
        <v>61</v>
      </c>
    </row>
    <row r="108" spans="1:19" s="123" customFormat="1" ht="20.25" customHeight="1">
      <c r="A108" s="258" t="s">
        <v>595</v>
      </c>
      <c r="B108" s="117" t="s">
        <v>8</v>
      </c>
      <c r="C108" s="34">
        <v>31700</v>
      </c>
      <c r="D108" s="34">
        <v>29350</v>
      </c>
      <c r="E108" s="34">
        <v>28750</v>
      </c>
      <c r="F108" s="34">
        <v>28200</v>
      </c>
      <c r="G108" s="246" t="s">
        <v>123</v>
      </c>
      <c r="H108" s="253"/>
      <c r="I108" s="12">
        <v>26690</v>
      </c>
      <c r="J108" s="12"/>
      <c r="K108" s="12">
        <v>27750</v>
      </c>
      <c r="L108" s="12">
        <v>26400</v>
      </c>
      <c r="M108" s="12">
        <v>27800</v>
      </c>
      <c r="N108" s="12">
        <v>26920</v>
      </c>
      <c r="O108" s="12">
        <v>27300</v>
      </c>
      <c r="P108" s="204"/>
      <c r="Q108" s="12">
        <v>20180</v>
      </c>
      <c r="R108" s="12"/>
      <c r="S108" s="234" t="s">
        <v>75</v>
      </c>
    </row>
    <row r="109" spans="1:19" s="124" customFormat="1" ht="18" customHeight="1">
      <c r="A109" s="33" t="s">
        <v>42</v>
      </c>
      <c r="B109" s="115" t="s">
        <v>8</v>
      </c>
      <c r="C109" s="35">
        <v>30700</v>
      </c>
      <c r="D109" s="35">
        <v>28400</v>
      </c>
      <c r="E109" s="35">
        <v>27850</v>
      </c>
      <c r="F109" s="35">
        <v>27300</v>
      </c>
      <c r="G109" s="201" t="s">
        <v>143</v>
      </c>
      <c r="H109" s="253"/>
      <c r="I109" s="12">
        <v>25790</v>
      </c>
      <c r="J109" s="12">
        <v>26440</v>
      </c>
      <c r="K109" s="12">
        <v>25450</v>
      </c>
      <c r="L109" s="12">
        <v>25400</v>
      </c>
      <c r="M109" s="12">
        <v>26400</v>
      </c>
      <c r="N109" s="12">
        <v>25820</v>
      </c>
      <c r="O109" s="12">
        <v>26000</v>
      </c>
      <c r="P109" s="204"/>
      <c r="Q109" s="12">
        <v>19480</v>
      </c>
      <c r="R109" s="12"/>
      <c r="S109" s="19" t="s">
        <v>75</v>
      </c>
    </row>
    <row r="110" spans="1:19" s="124" customFormat="1" ht="15.75" customHeight="1">
      <c r="A110" s="33" t="s">
        <v>144</v>
      </c>
      <c r="B110" s="115" t="s">
        <v>8</v>
      </c>
      <c r="C110" s="35">
        <v>29800</v>
      </c>
      <c r="D110" s="35">
        <v>27600</v>
      </c>
      <c r="E110" s="35">
        <v>27050</v>
      </c>
      <c r="F110" s="35">
        <v>26500</v>
      </c>
      <c r="G110" s="201" t="s">
        <v>22</v>
      </c>
      <c r="H110" s="253" t="s">
        <v>0</v>
      </c>
      <c r="I110" s="12">
        <v>25790</v>
      </c>
      <c r="J110" s="12">
        <v>25540</v>
      </c>
      <c r="K110" s="12">
        <v>25450</v>
      </c>
      <c r="L110" s="12">
        <v>25300</v>
      </c>
      <c r="M110" s="12"/>
      <c r="N110" s="12"/>
      <c r="O110" s="12">
        <v>25800</v>
      </c>
      <c r="P110" s="204"/>
      <c r="Q110" s="12">
        <v>18880</v>
      </c>
      <c r="R110" s="12"/>
      <c r="S110" s="19" t="s">
        <v>75</v>
      </c>
    </row>
    <row r="111" spans="1:19" s="124" customFormat="1" ht="18" customHeight="1">
      <c r="A111" s="196" t="s">
        <v>6</v>
      </c>
      <c r="B111" s="115" t="s">
        <v>8</v>
      </c>
      <c r="C111" s="35">
        <v>30150</v>
      </c>
      <c r="D111" s="35">
        <v>27900</v>
      </c>
      <c r="E111" s="35">
        <v>27350</v>
      </c>
      <c r="F111" s="35">
        <v>26800</v>
      </c>
      <c r="G111" s="201" t="s">
        <v>43</v>
      </c>
      <c r="H111" s="253" t="s">
        <v>0</v>
      </c>
      <c r="I111" s="12"/>
      <c r="J111" s="12">
        <v>25540</v>
      </c>
      <c r="K111" s="12">
        <v>25150</v>
      </c>
      <c r="L111" s="12">
        <v>25000</v>
      </c>
      <c r="M111" s="12">
        <v>25900</v>
      </c>
      <c r="N111" s="12">
        <v>25120</v>
      </c>
      <c r="O111" s="12">
        <v>25700</v>
      </c>
      <c r="P111" s="204"/>
      <c r="Q111" s="12">
        <v>18780</v>
      </c>
      <c r="R111" s="12"/>
      <c r="S111" s="19" t="s">
        <v>75</v>
      </c>
    </row>
    <row r="112" spans="1:19" s="124" customFormat="1" ht="18" customHeight="1">
      <c r="A112" s="47" t="s">
        <v>36</v>
      </c>
      <c r="B112" s="115" t="s">
        <v>276</v>
      </c>
      <c r="C112" s="35">
        <v>29800</v>
      </c>
      <c r="D112" s="35">
        <v>27600</v>
      </c>
      <c r="E112" s="35">
        <v>27050</v>
      </c>
      <c r="F112" s="35">
        <v>26500</v>
      </c>
      <c r="G112" s="201" t="s">
        <v>13</v>
      </c>
      <c r="H112" s="253"/>
      <c r="I112" s="12">
        <v>25190</v>
      </c>
      <c r="J112" s="12">
        <v>25140</v>
      </c>
      <c r="K112" s="12">
        <v>25050</v>
      </c>
      <c r="L112" s="12">
        <v>24800</v>
      </c>
      <c r="M112" s="12"/>
      <c r="N112" s="12">
        <v>25120</v>
      </c>
      <c r="O112" s="12">
        <v>25500</v>
      </c>
      <c r="P112" s="204"/>
      <c r="Q112" s="12">
        <v>18280</v>
      </c>
      <c r="R112" s="12"/>
      <c r="S112" s="19" t="s">
        <v>75</v>
      </c>
    </row>
    <row r="113" spans="1:19" s="124" customFormat="1" ht="18" customHeight="1">
      <c r="A113" s="52">
        <v>5</v>
      </c>
      <c r="B113" s="115" t="s">
        <v>9</v>
      </c>
      <c r="C113" s="35">
        <v>29500</v>
      </c>
      <c r="D113" s="35">
        <v>27300</v>
      </c>
      <c r="E113" s="35">
        <v>26800</v>
      </c>
      <c r="F113" s="35" t="s">
        <v>0</v>
      </c>
      <c r="G113" s="201" t="s">
        <v>25</v>
      </c>
      <c r="H113" s="253" t="s">
        <v>0</v>
      </c>
      <c r="I113" s="12">
        <v>25190</v>
      </c>
      <c r="J113" s="12">
        <v>25140</v>
      </c>
      <c r="K113" s="12">
        <v>25050</v>
      </c>
      <c r="L113" s="12">
        <v>24900</v>
      </c>
      <c r="M113" s="12">
        <v>25100</v>
      </c>
      <c r="N113" s="12">
        <v>25120</v>
      </c>
      <c r="O113" s="12">
        <v>25500</v>
      </c>
      <c r="P113" s="204"/>
      <c r="Q113" s="12">
        <v>18180</v>
      </c>
      <c r="R113" s="12"/>
      <c r="S113" s="19" t="s">
        <v>75</v>
      </c>
    </row>
    <row r="114" spans="1:19" s="124" customFormat="1" ht="18" customHeight="1">
      <c r="A114" s="52">
        <v>6</v>
      </c>
      <c r="B114" s="115" t="s">
        <v>9</v>
      </c>
      <c r="C114" s="35">
        <v>29250</v>
      </c>
      <c r="D114" s="35">
        <v>27050</v>
      </c>
      <c r="E114" s="35">
        <v>26550</v>
      </c>
      <c r="F114" s="35">
        <v>26000</v>
      </c>
      <c r="G114" s="201" t="s">
        <v>25</v>
      </c>
      <c r="H114" s="253"/>
      <c r="I114" s="12">
        <v>24990</v>
      </c>
      <c r="J114" s="12">
        <v>25140</v>
      </c>
      <c r="K114" s="12">
        <v>24850</v>
      </c>
      <c r="L114" s="12">
        <v>24600</v>
      </c>
      <c r="M114" s="12">
        <v>25200</v>
      </c>
      <c r="N114" s="12">
        <v>24920</v>
      </c>
      <c r="O114" s="12">
        <v>25500</v>
      </c>
      <c r="P114" s="204"/>
      <c r="Q114" s="12">
        <v>18180</v>
      </c>
      <c r="R114" s="12"/>
      <c r="S114" s="19" t="s">
        <v>75</v>
      </c>
    </row>
    <row r="115" spans="1:19" s="124" customFormat="1" ht="18" customHeight="1">
      <c r="A115" s="52">
        <v>8</v>
      </c>
      <c r="B115" s="115" t="s">
        <v>9</v>
      </c>
      <c r="C115" s="35">
        <v>29650</v>
      </c>
      <c r="D115" s="35">
        <v>27450</v>
      </c>
      <c r="E115" s="35">
        <v>26900</v>
      </c>
      <c r="F115" s="35">
        <v>26350</v>
      </c>
      <c r="G115" s="201" t="s">
        <v>13</v>
      </c>
      <c r="H115" s="253"/>
      <c r="I115" s="12">
        <v>24990</v>
      </c>
      <c r="J115" s="12">
        <v>25140</v>
      </c>
      <c r="K115" s="12">
        <v>24850</v>
      </c>
      <c r="L115" s="12">
        <v>24600</v>
      </c>
      <c r="M115" s="12">
        <v>25300</v>
      </c>
      <c r="N115" s="12">
        <v>24920</v>
      </c>
      <c r="O115" s="12">
        <v>25500</v>
      </c>
      <c r="P115" s="204"/>
      <c r="Q115" s="12">
        <v>18180</v>
      </c>
      <c r="R115" s="12"/>
      <c r="S115" s="19"/>
    </row>
    <row r="116" spans="1:19" s="124" customFormat="1" ht="18" customHeight="1">
      <c r="A116" s="52">
        <v>10</v>
      </c>
      <c r="B116" s="115" t="s">
        <v>9</v>
      </c>
      <c r="C116" s="35">
        <v>29950</v>
      </c>
      <c r="D116" s="35">
        <v>27900</v>
      </c>
      <c r="E116" s="35">
        <v>27350</v>
      </c>
      <c r="F116" s="35">
        <v>26800</v>
      </c>
      <c r="G116" s="201" t="s">
        <v>13</v>
      </c>
      <c r="H116" s="253"/>
      <c r="I116" s="12">
        <v>24790</v>
      </c>
      <c r="J116" s="12">
        <v>25140</v>
      </c>
      <c r="K116" s="12">
        <v>24850</v>
      </c>
      <c r="L116" s="12">
        <v>24600</v>
      </c>
      <c r="M116" s="12">
        <v>25300</v>
      </c>
      <c r="N116" s="12">
        <v>24920</v>
      </c>
      <c r="O116" s="12">
        <v>25500</v>
      </c>
      <c r="P116" s="204"/>
      <c r="Q116" s="12">
        <v>17180</v>
      </c>
      <c r="R116" s="12"/>
      <c r="S116" s="19"/>
    </row>
    <row r="117" spans="1:19" s="124" customFormat="1" ht="18" customHeight="1">
      <c r="A117" s="52">
        <v>12</v>
      </c>
      <c r="B117" s="115" t="s">
        <v>9</v>
      </c>
      <c r="C117" s="35">
        <v>29000</v>
      </c>
      <c r="D117" s="35">
        <v>26850</v>
      </c>
      <c r="E117" s="35">
        <v>26300</v>
      </c>
      <c r="F117" s="35">
        <v>25750</v>
      </c>
      <c r="G117" s="201" t="s">
        <v>13</v>
      </c>
      <c r="H117" s="253"/>
      <c r="I117" s="12">
        <v>24790</v>
      </c>
      <c r="J117" s="12">
        <v>25440</v>
      </c>
      <c r="K117" s="12">
        <v>24850</v>
      </c>
      <c r="L117" s="12">
        <v>24600</v>
      </c>
      <c r="M117" s="12">
        <v>25400</v>
      </c>
      <c r="N117" s="12">
        <v>24920</v>
      </c>
      <c r="O117" s="12">
        <v>25500</v>
      </c>
      <c r="P117" s="204"/>
      <c r="Q117" s="12">
        <v>18780</v>
      </c>
      <c r="R117" s="12"/>
      <c r="S117" s="19"/>
    </row>
    <row r="118" spans="1:19" s="124" customFormat="1" ht="18" customHeight="1">
      <c r="A118" s="52">
        <v>14</v>
      </c>
      <c r="B118" s="115" t="s">
        <v>9</v>
      </c>
      <c r="C118" s="35" t="s">
        <v>243</v>
      </c>
      <c r="D118" s="35" t="s">
        <v>0</v>
      </c>
      <c r="E118" s="35" t="s">
        <v>277</v>
      </c>
      <c r="F118" s="35" t="s">
        <v>0</v>
      </c>
      <c r="G118" s="201" t="s">
        <v>172</v>
      </c>
      <c r="H118" s="253"/>
      <c r="I118" s="12">
        <v>25590</v>
      </c>
      <c r="J118" s="12">
        <v>26340</v>
      </c>
      <c r="K118" s="12">
        <v>26350</v>
      </c>
      <c r="L118" s="12">
        <v>25400</v>
      </c>
      <c r="M118" s="12">
        <v>26100</v>
      </c>
      <c r="N118" s="12">
        <v>25520</v>
      </c>
      <c r="O118" s="12">
        <v>25700</v>
      </c>
      <c r="P118" s="204"/>
      <c r="Q118" s="12"/>
      <c r="R118" s="12"/>
      <c r="S118" s="19"/>
    </row>
    <row r="119" spans="1:19" s="124" customFormat="1" ht="18" customHeight="1">
      <c r="A119" s="52">
        <v>16</v>
      </c>
      <c r="B119" s="115" t="s">
        <v>9</v>
      </c>
      <c r="C119" s="35">
        <v>30900</v>
      </c>
      <c r="D119" s="35">
        <v>28600</v>
      </c>
      <c r="E119" s="35">
        <v>28050</v>
      </c>
      <c r="F119" s="35">
        <v>27500</v>
      </c>
      <c r="G119" s="201" t="s">
        <v>396</v>
      </c>
      <c r="H119" s="253"/>
      <c r="I119" s="12">
        <v>25490</v>
      </c>
      <c r="J119" s="12"/>
      <c r="K119" s="12">
        <v>26450</v>
      </c>
      <c r="L119" s="12">
        <v>25400</v>
      </c>
      <c r="M119" s="12">
        <v>26000</v>
      </c>
      <c r="N119" s="12">
        <v>25620</v>
      </c>
      <c r="O119" s="12">
        <v>25700</v>
      </c>
      <c r="P119" s="204"/>
      <c r="Q119" s="12"/>
      <c r="R119" s="12"/>
      <c r="S119" s="19"/>
    </row>
    <row r="120" spans="1:19" s="124" customFormat="1" ht="18" customHeight="1">
      <c r="A120" s="52">
        <v>20</v>
      </c>
      <c r="B120" s="115" t="s">
        <v>9</v>
      </c>
      <c r="C120" s="35">
        <v>29850</v>
      </c>
      <c r="D120" s="35">
        <v>27650</v>
      </c>
      <c r="E120" s="35">
        <v>27100</v>
      </c>
      <c r="F120" s="35">
        <v>26550</v>
      </c>
      <c r="G120" s="201" t="s">
        <v>13</v>
      </c>
      <c r="H120" s="253"/>
      <c r="I120" s="12">
        <v>26490</v>
      </c>
      <c r="J120" s="12">
        <v>26890</v>
      </c>
      <c r="K120" s="12">
        <v>26550</v>
      </c>
      <c r="L120" s="12">
        <v>27000</v>
      </c>
      <c r="M120" s="12"/>
      <c r="N120" s="12">
        <v>26020</v>
      </c>
      <c r="O120" s="12">
        <v>25900</v>
      </c>
      <c r="P120" s="204"/>
      <c r="Q120" s="12"/>
      <c r="R120" s="12"/>
      <c r="S120" s="19"/>
    </row>
    <row r="121" spans="1:19" s="124" customFormat="1" ht="18" customHeight="1">
      <c r="A121" s="33">
        <v>25</v>
      </c>
      <c r="B121" s="115" t="s">
        <v>297</v>
      </c>
      <c r="C121" s="35" t="s">
        <v>523</v>
      </c>
      <c r="D121" s="35" t="s">
        <v>0</v>
      </c>
      <c r="E121" s="35" t="s">
        <v>0</v>
      </c>
      <c r="F121" s="35" t="s">
        <v>0</v>
      </c>
      <c r="G121" s="201" t="s">
        <v>65</v>
      </c>
      <c r="H121" s="253"/>
      <c r="I121" s="12"/>
      <c r="J121" s="12">
        <v>26890</v>
      </c>
      <c r="K121" s="12">
        <v>26450</v>
      </c>
      <c r="L121" s="12">
        <v>26000</v>
      </c>
      <c r="M121" s="12"/>
      <c r="N121" s="12">
        <v>26120</v>
      </c>
      <c r="O121" s="12">
        <v>26200</v>
      </c>
      <c r="P121" s="204"/>
      <c r="Q121" s="12">
        <v>19280</v>
      </c>
      <c r="R121" s="12"/>
      <c r="S121" s="19" t="s">
        <v>68</v>
      </c>
    </row>
    <row r="122" spans="1:19" s="124" customFormat="1" ht="18" customHeight="1">
      <c r="A122" s="33">
        <v>50</v>
      </c>
      <c r="B122" s="115" t="s">
        <v>78</v>
      </c>
      <c r="C122" s="35">
        <v>33150</v>
      </c>
      <c r="D122" s="35" t="s">
        <v>0</v>
      </c>
      <c r="E122" s="35" t="s">
        <v>0</v>
      </c>
      <c r="F122" s="35" t="s">
        <v>0</v>
      </c>
      <c r="G122" s="201" t="s">
        <v>23</v>
      </c>
      <c r="H122" s="253" t="s">
        <v>0</v>
      </c>
      <c r="I122" s="12"/>
      <c r="J122" s="12"/>
      <c r="K122" s="12">
        <v>27550</v>
      </c>
      <c r="L122" s="12">
        <v>26200</v>
      </c>
      <c r="M122" s="12" t="s">
        <v>0</v>
      </c>
      <c r="N122" s="12">
        <v>26020</v>
      </c>
      <c r="O122" s="207">
        <v>29500</v>
      </c>
      <c r="P122" s="204"/>
      <c r="Q122" s="12">
        <v>19580</v>
      </c>
      <c r="R122" s="12"/>
      <c r="S122" s="19" t="s">
        <v>74</v>
      </c>
    </row>
    <row r="123" spans="1:19" s="124" customFormat="1" ht="18" customHeight="1">
      <c r="A123" s="48" t="s">
        <v>411</v>
      </c>
      <c r="B123" s="179" t="s">
        <v>9</v>
      </c>
      <c r="C123" s="110" t="s">
        <v>243</v>
      </c>
      <c r="D123" s="110" t="s">
        <v>0</v>
      </c>
      <c r="E123" s="110" t="s">
        <v>0</v>
      </c>
      <c r="F123" s="110" t="s">
        <v>0</v>
      </c>
      <c r="G123" s="248" t="s">
        <v>412</v>
      </c>
      <c r="H123" s="253"/>
      <c r="I123" s="12"/>
      <c r="J123" s="12">
        <v>27590</v>
      </c>
      <c r="K123" s="12">
        <v>27450</v>
      </c>
      <c r="L123" s="12">
        <v>27100</v>
      </c>
      <c r="M123" s="35"/>
      <c r="N123" s="12">
        <v>27490</v>
      </c>
      <c r="O123" s="12">
        <v>27500</v>
      </c>
      <c r="P123" s="208"/>
      <c r="Q123" s="35"/>
      <c r="R123" s="35"/>
      <c r="S123" s="19"/>
    </row>
    <row r="124" spans="1:19" s="127" customFormat="1" ht="18" customHeight="1">
      <c r="A124" s="299">
        <v>5</v>
      </c>
      <c r="B124" s="115" t="s">
        <v>9</v>
      </c>
      <c r="C124" s="35">
        <v>33150</v>
      </c>
      <c r="D124" s="35">
        <v>30700</v>
      </c>
      <c r="E124" s="35">
        <v>30100</v>
      </c>
      <c r="F124" s="35" t="s">
        <v>0</v>
      </c>
      <c r="G124" s="201" t="s">
        <v>26</v>
      </c>
      <c r="H124" s="254" t="s">
        <v>0</v>
      </c>
      <c r="I124" s="12">
        <v>27390</v>
      </c>
      <c r="J124" s="12">
        <v>27590</v>
      </c>
      <c r="K124" s="12">
        <v>27150</v>
      </c>
      <c r="L124" s="12">
        <v>27100</v>
      </c>
      <c r="M124" s="12"/>
      <c r="N124" s="12">
        <v>27490</v>
      </c>
      <c r="O124" s="12">
        <v>27700</v>
      </c>
      <c r="P124" s="204"/>
      <c r="Q124" s="12" t="s">
        <v>0</v>
      </c>
      <c r="R124" s="12"/>
      <c r="S124" s="237" t="s">
        <v>4</v>
      </c>
    </row>
    <row r="125" spans="1:19" s="124" customFormat="1" ht="18" customHeight="1">
      <c r="A125" s="33">
        <v>8</v>
      </c>
      <c r="B125" s="115" t="s">
        <v>9</v>
      </c>
      <c r="C125" s="35">
        <v>33150</v>
      </c>
      <c r="D125" s="35">
        <v>30700</v>
      </c>
      <c r="E125" s="35">
        <v>30100</v>
      </c>
      <c r="F125" s="35" t="s">
        <v>0</v>
      </c>
      <c r="G125" s="201" t="s">
        <v>26</v>
      </c>
      <c r="H125" s="253" t="s">
        <v>0</v>
      </c>
      <c r="I125" s="12">
        <v>27190</v>
      </c>
      <c r="J125" s="12">
        <v>27590</v>
      </c>
      <c r="K125" s="12">
        <v>27250</v>
      </c>
      <c r="L125" s="12">
        <v>26900</v>
      </c>
      <c r="M125" s="12"/>
      <c r="N125" s="12">
        <v>27290</v>
      </c>
      <c r="O125" s="12">
        <v>27700</v>
      </c>
      <c r="P125" s="204"/>
      <c r="Q125" s="12" t="s">
        <v>0</v>
      </c>
      <c r="R125" s="12"/>
      <c r="S125" s="19" t="s">
        <v>41</v>
      </c>
    </row>
    <row r="126" spans="1:19" s="124" customFormat="1" ht="18" customHeight="1">
      <c r="A126" s="33">
        <v>12</v>
      </c>
      <c r="B126" s="115" t="s">
        <v>9</v>
      </c>
      <c r="C126" s="35">
        <v>33150</v>
      </c>
      <c r="D126" s="35">
        <v>30700</v>
      </c>
      <c r="E126" s="35">
        <v>30100</v>
      </c>
      <c r="F126" s="35" t="s">
        <v>0</v>
      </c>
      <c r="G126" s="201" t="s">
        <v>26</v>
      </c>
      <c r="H126" s="253" t="s">
        <v>0</v>
      </c>
      <c r="I126" s="12">
        <v>27190</v>
      </c>
      <c r="J126" s="12">
        <v>27590</v>
      </c>
      <c r="K126" s="12">
        <v>27250</v>
      </c>
      <c r="L126" s="12">
        <v>26900</v>
      </c>
      <c r="M126" s="12"/>
      <c r="N126" s="12">
        <v>27290</v>
      </c>
      <c r="O126" s="12">
        <v>27700</v>
      </c>
      <c r="P126" s="204"/>
      <c r="Q126" s="12" t="s">
        <v>0</v>
      </c>
      <c r="R126" s="12"/>
      <c r="S126" s="19" t="s">
        <v>41</v>
      </c>
    </row>
    <row r="127" spans="1:19" s="123" customFormat="1" ht="18" customHeight="1">
      <c r="A127" s="48" t="s">
        <v>244</v>
      </c>
      <c r="B127" s="117" t="s">
        <v>8</v>
      </c>
      <c r="C127" s="34">
        <v>32400</v>
      </c>
      <c r="D127" s="34">
        <v>30000</v>
      </c>
      <c r="E127" s="34" t="s">
        <v>0</v>
      </c>
      <c r="F127" s="34" t="s">
        <v>0</v>
      </c>
      <c r="G127" s="247" t="s">
        <v>69</v>
      </c>
      <c r="H127" s="253" t="s">
        <v>0</v>
      </c>
      <c r="I127" s="12">
        <v>26490</v>
      </c>
      <c r="J127" s="12">
        <v>27140</v>
      </c>
      <c r="K127" s="12">
        <v>26450</v>
      </c>
      <c r="L127" s="12">
        <v>26300</v>
      </c>
      <c r="M127" s="12">
        <v>26600</v>
      </c>
      <c r="N127" s="12">
        <v>26740</v>
      </c>
      <c r="O127" s="12">
        <v>26500</v>
      </c>
      <c r="P127" s="204"/>
      <c r="Q127" s="12" t="s">
        <v>0</v>
      </c>
      <c r="R127" s="12"/>
      <c r="S127" s="235" t="s">
        <v>61</v>
      </c>
    </row>
    <row r="128" spans="1:19" s="123" customFormat="1" ht="18" customHeight="1">
      <c r="A128" s="33" t="s">
        <v>509</v>
      </c>
      <c r="B128" s="115" t="s">
        <v>9</v>
      </c>
      <c r="C128" s="35">
        <v>32400</v>
      </c>
      <c r="D128" s="35">
        <v>30000</v>
      </c>
      <c r="E128" s="35">
        <v>29400</v>
      </c>
      <c r="F128" s="35">
        <v>28850</v>
      </c>
      <c r="G128" s="201" t="s">
        <v>510</v>
      </c>
      <c r="H128" s="253"/>
      <c r="I128" s="12"/>
      <c r="J128" s="12">
        <v>27140</v>
      </c>
      <c r="K128" s="12">
        <v>26450</v>
      </c>
      <c r="L128" s="12">
        <v>26300</v>
      </c>
      <c r="M128" s="12">
        <v>26600</v>
      </c>
      <c r="N128" s="12"/>
      <c r="O128" s="12">
        <v>26500</v>
      </c>
      <c r="P128" s="204"/>
      <c r="Q128" s="12"/>
      <c r="R128" s="12"/>
      <c r="S128" s="235"/>
    </row>
    <row r="129" spans="1:19" s="124" customFormat="1" ht="18" customHeight="1">
      <c r="A129" s="33" t="s">
        <v>278</v>
      </c>
      <c r="B129" s="115" t="s">
        <v>9</v>
      </c>
      <c r="C129" s="35">
        <v>31350</v>
      </c>
      <c r="D129" s="35">
        <v>29050</v>
      </c>
      <c r="E129" s="35">
        <v>28450</v>
      </c>
      <c r="F129" s="35">
        <v>27900</v>
      </c>
      <c r="G129" s="201" t="s">
        <v>279</v>
      </c>
      <c r="H129" s="253" t="s">
        <v>0</v>
      </c>
      <c r="I129" s="12">
        <v>26190</v>
      </c>
      <c r="J129" s="12">
        <v>26440</v>
      </c>
      <c r="K129" s="12">
        <v>26250</v>
      </c>
      <c r="L129" s="12">
        <v>26300</v>
      </c>
      <c r="M129" s="12">
        <v>26600</v>
      </c>
      <c r="N129" s="12">
        <v>26240</v>
      </c>
      <c r="O129" s="12">
        <v>26300</v>
      </c>
      <c r="P129" s="204"/>
      <c r="Q129" s="12" t="s">
        <v>0</v>
      </c>
      <c r="R129" s="12"/>
      <c r="S129" s="19" t="s">
        <v>61</v>
      </c>
    </row>
    <row r="130" spans="1:19" s="124" customFormat="1" ht="18" customHeight="1">
      <c r="A130" s="33" t="s">
        <v>529</v>
      </c>
      <c r="B130" s="115" t="s">
        <v>9</v>
      </c>
      <c r="C130" s="35">
        <v>31350</v>
      </c>
      <c r="D130" s="35">
        <v>29050</v>
      </c>
      <c r="E130" s="35">
        <v>28450</v>
      </c>
      <c r="F130" s="35">
        <v>27900</v>
      </c>
      <c r="G130" s="201" t="s">
        <v>279</v>
      </c>
      <c r="H130" s="253"/>
      <c r="I130" s="12"/>
      <c r="J130" s="12">
        <v>26440</v>
      </c>
      <c r="K130" s="12">
        <v>26150</v>
      </c>
      <c r="L130" s="12">
        <v>26300</v>
      </c>
      <c r="M130" s="12">
        <v>26600</v>
      </c>
      <c r="N130" s="12">
        <v>26740</v>
      </c>
      <c r="O130" s="12">
        <v>26300</v>
      </c>
      <c r="P130" s="204"/>
      <c r="Q130" s="12"/>
      <c r="R130" s="12"/>
      <c r="S130" s="19"/>
    </row>
    <row r="131" spans="1:19" s="124" customFormat="1" ht="18" customHeight="1">
      <c r="A131" s="33" t="s">
        <v>327</v>
      </c>
      <c r="B131" s="115" t="s">
        <v>9</v>
      </c>
      <c r="C131" s="35">
        <v>31650</v>
      </c>
      <c r="D131" s="35">
        <v>29300</v>
      </c>
      <c r="E131" s="35">
        <v>28750</v>
      </c>
      <c r="F131" s="35">
        <v>28150</v>
      </c>
      <c r="G131" s="201" t="s">
        <v>279</v>
      </c>
      <c r="H131" s="253"/>
      <c r="I131" s="12">
        <v>26190</v>
      </c>
      <c r="J131" s="12">
        <v>26440</v>
      </c>
      <c r="K131" s="12">
        <v>26150</v>
      </c>
      <c r="L131" s="12">
        <v>26000</v>
      </c>
      <c r="M131" s="12">
        <v>26600</v>
      </c>
      <c r="N131" s="12">
        <v>26240</v>
      </c>
      <c r="O131" s="12">
        <v>26300</v>
      </c>
      <c r="P131" s="204"/>
      <c r="Q131" s="12"/>
      <c r="R131" s="12"/>
      <c r="S131" s="19"/>
    </row>
    <row r="132" spans="1:19" s="124" customFormat="1" ht="18" customHeight="1">
      <c r="A132" s="33" t="s">
        <v>530</v>
      </c>
      <c r="B132" s="115" t="s">
        <v>9</v>
      </c>
      <c r="C132" s="35">
        <v>31650</v>
      </c>
      <c r="D132" s="35">
        <v>29300</v>
      </c>
      <c r="E132" s="35">
        <v>28750</v>
      </c>
      <c r="F132" s="35">
        <v>28150</v>
      </c>
      <c r="G132" s="201" t="s">
        <v>279</v>
      </c>
      <c r="H132" s="253"/>
      <c r="I132" s="12"/>
      <c r="J132" s="12">
        <v>26440</v>
      </c>
      <c r="K132" s="12">
        <v>26050</v>
      </c>
      <c r="L132" s="12">
        <v>26000</v>
      </c>
      <c r="M132" s="12">
        <v>26600</v>
      </c>
      <c r="N132" s="12">
        <v>26740</v>
      </c>
      <c r="O132" s="12">
        <v>26300</v>
      </c>
      <c r="P132" s="204"/>
      <c r="Q132" s="12"/>
      <c r="R132" s="12"/>
      <c r="S132" s="19"/>
    </row>
    <row r="133" spans="1:19" s="124" customFormat="1" ht="18" customHeight="1">
      <c r="A133" s="33" t="s">
        <v>407</v>
      </c>
      <c r="B133" s="115" t="s">
        <v>9</v>
      </c>
      <c r="C133" s="35">
        <v>30450</v>
      </c>
      <c r="D133" s="35">
        <v>28200</v>
      </c>
      <c r="E133" s="35">
        <v>27650</v>
      </c>
      <c r="F133" s="35">
        <v>27100</v>
      </c>
      <c r="G133" s="201" t="s">
        <v>279</v>
      </c>
      <c r="H133" s="253"/>
      <c r="I133" s="12">
        <v>26190</v>
      </c>
      <c r="J133" s="12">
        <v>26140</v>
      </c>
      <c r="K133" s="12"/>
      <c r="L133" s="12">
        <v>26000</v>
      </c>
      <c r="M133" s="12"/>
      <c r="N133" s="12">
        <v>26240</v>
      </c>
      <c r="O133" s="12">
        <v>26300</v>
      </c>
      <c r="P133" s="204"/>
      <c r="Q133" s="12"/>
      <c r="R133" s="12"/>
      <c r="S133" s="19"/>
    </row>
    <row r="134" spans="1:19" s="123" customFormat="1" ht="18" customHeight="1">
      <c r="A134" s="48" t="s">
        <v>596</v>
      </c>
      <c r="B134" s="117" t="s">
        <v>8</v>
      </c>
      <c r="C134" s="34">
        <v>37650</v>
      </c>
      <c r="D134" s="34">
        <v>34850</v>
      </c>
      <c r="E134" s="34">
        <v>34200</v>
      </c>
      <c r="F134" s="34">
        <v>33500</v>
      </c>
      <c r="G134" s="247" t="s">
        <v>167</v>
      </c>
      <c r="H134" s="253" t="s">
        <v>0</v>
      </c>
      <c r="I134" s="12">
        <v>30490</v>
      </c>
      <c r="J134" s="12"/>
      <c r="K134" s="12">
        <v>30850</v>
      </c>
      <c r="L134" s="12"/>
      <c r="M134" s="12"/>
      <c r="N134" s="12"/>
      <c r="O134" s="12">
        <v>30500</v>
      </c>
      <c r="P134" s="204"/>
      <c r="Q134" s="12" t="s">
        <v>243</v>
      </c>
      <c r="R134" s="12"/>
      <c r="S134" s="235" t="s">
        <v>168</v>
      </c>
    </row>
    <row r="135" spans="1:19" s="124" customFormat="1" ht="19.5" customHeight="1">
      <c r="A135" s="33" t="s">
        <v>7</v>
      </c>
      <c r="B135" s="115" t="s">
        <v>8</v>
      </c>
      <c r="C135" s="35">
        <v>35450</v>
      </c>
      <c r="D135" s="35">
        <v>32850</v>
      </c>
      <c r="E135" s="35">
        <v>32200</v>
      </c>
      <c r="F135" s="35">
        <v>31550</v>
      </c>
      <c r="G135" s="201" t="s">
        <v>167</v>
      </c>
      <c r="H135" s="253"/>
      <c r="I135" s="12">
        <v>29790</v>
      </c>
      <c r="J135" s="12"/>
      <c r="K135" s="12">
        <v>30350</v>
      </c>
      <c r="L135" s="12"/>
      <c r="M135" s="12"/>
      <c r="N135" s="12">
        <v>32580</v>
      </c>
      <c r="O135" s="12">
        <v>30500</v>
      </c>
      <c r="P135" s="204"/>
      <c r="Q135" s="12"/>
      <c r="R135" s="12"/>
      <c r="S135" s="19"/>
    </row>
    <row r="136" spans="1:19" s="124" customFormat="1" ht="19.5" customHeight="1">
      <c r="A136" s="33" t="s">
        <v>1</v>
      </c>
      <c r="B136" s="115" t="s">
        <v>8</v>
      </c>
      <c r="C136" s="35">
        <v>36200</v>
      </c>
      <c r="D136" s="35">
        <v>33500</v>
      </c>
      <c r="E136" s="35">
        <v>32850</v>
      </c>
      <c r="F136" s="35">
        <v>32200</v>
      </c>
      <c r="G136" s="201" t="s">
        <v>167</v>
      </c>
      <c r="H136" s="253" t="s">
        <v>0</v>
      </c>
      <c r="I136" s="12">
        <v>29690</v>
      </c>
      <c r="J136" s="12"/>
      <c r="K136" s="12">
        <v>30250</v>
      </c>
      <c r="L136" s="12">
        <v>29000</v>
      </c>
      <c r="M136" s="12"/>
      <c r="N136" s="12">
        <v>32380</v>
      </c>
      <c r="O136" s="12">
        <v>30500</v>
      </c>
      <c r="P136" s="204"/>
      <c r="Q136" s="12">
        <v>19880</v>
      </c>
      <c r="R136" s="12"/>
      <c r="S136" s="19" t="s">
        <v>372</v>
      </c>
    </row>
    <row r="137" spans="1:19" s="124" customFormat="1" ht="19.5" customHeight="1">
      <c r="A137" s="47" t="s">
        <v>38</v>
      </c>
      <c r="B137" s="115" t="s">
        <v>8</v>
      </c>
      <c r="C137" s="35">
        <v>35450</v>
      </c>
      <c r="D137" s="35">
        <v>32850</v>
      </c>
      <c r="E137" s="35" t="s">
        <v>0</v>
      </c>
      <c r="F137" s="35" t="s">
        <v>0</v>
      </c>
      <c r="G137" s="201" t="s">
        <v>167</v>
      </c>
      <c r="H137" s="253"/>
      <c r="I137" s="12">
        <v>29690</v>
      </c>
      <c r="J137" s="12"/>
      <c r="K137" s="12">
        <v>30550</v>
      </c>
      <c r="L137" s="12">
        <v>29000</v>
      </c>
      <c r="M137" s="12"/>
      <c r="N137" s="12">
        <v>29080</v>
      </c>
      <c r="O137" s="12">
        <v>30500</v>
      </c>
      <c r="P137" s="204"/>
      <c r="Q137" s="12"/>
      <c r="R137" s="12"/>
      <c r="S137" s="19"/>
    </row>
    <row r="138" spans="1:19" s="124" customFormat="1" ht="18" customHeight="1">
      <c r="A138" s="47" t="s">
        <v>39</v>
      </c>
      <c r="B138" s="115" t="s">
        <v>8</v>
      </c>
      <c r="C138" s="35">
        <v>35800</v>
      </c>
      <c r="D138" s="35">
        <v>33150</v>
      </c>
      <c r="E138" s="35">
        <v>32500</v>
      </c>
      <c r="F138" s="35">
        <v>31850</v>
      </c>
      <c r="G138" s="201" t="s">
        <v>167</v>
      </c>
      <c r="H138" s="253" t="s">
        <v>0</v>
      </c>
      <c r="I138" s="12">
        <v>29690</v>
      </c>
      <c r="J138" s="12"/>
      <c r="K138" s="12">
        <v>29950</v>
      </c>
      <c r="L138" s="12">
        <v>29000</v>
      </c>
      <c r="M138" s="12"/>
      <c r="N138" s="12">
        <v>31880</v>
      </c>
      <c r="O138" s="12">
        <v>30200</v>
      </c>
      <c r="P138" s="204"/>
      <c r="Q138" s="12">
        <v>21480</v>
      </c>
      <c r="R138" s="12"/>
      <c r="S138" s="19" t="s">
        <v>168</v>
      </c>
    </row>
    <row r="139" spans="1:19" s="124" customFormat="1" ht="18" customHeight="1">
      <c r="A139" s="47" t="s">
        <v>2</v>
      </c>
      <c r="B139" s="115" t="s">
        <v>8</v>
      </c>
      <c r="C139" s="35">
        <v>35700</v>
      </c>
      <c r="D139" s="35">
        <v>33050</v>
      </c>
      <c r="E139" s="35">
        <v>32400</v>
      </c>
      <c r="F139" s="35">
        <v>31750</v>
      </c>
      <c r="G139" s="201" t="s">
        <v>167</v>
      </c>
      <c r="H139" s="253" t="s">
        <v>0</v>
      </c>
      <c r="I139" s="12">
        <v>29690</v>
      </c>
      <c r="J139" s="12"/>
      <c r="K139" s="12">
        <v>29850</v>
      </c>
      <c r="L139" s="12">
        <v>29000</v>
      </c>
      <c r="M139" s="12"/>
      <c r="N139" s="12">
        <v>31580</v>
      </c>
      <c r="O139" s="12">
        <v>31100</v>
      </c>
      <c r="P139" s="204"/>
      <c r="Q139" s="12">
        <v>19980</v>
      </c>
      <c r="R139" s="12"/>
      <c r="S139" s="19" t="s">
        <v>168</v>
      </c>
    </row>
    <row r="140" spans="1:19" s="124" customFormat="1" ht="18" customHeight="1">
      <c r="A140" s="47" t="s">
        <v>2</v>
      </c>
      <c r="B140" s="115" t="s">
        <v>316</v>
      </c>
      <c r="C140" s="35">
        <v>31250</v>
      </c>
      <c r="D140" s="35">
        <v>30650</v>
      </c>
      <c r="E140" s="35" t="s">
        <v>0</v>
      </c>
      <c r="F140" s="35" t="s">
        <v>0</v>
      </c>
      <c r="G140" s="201" t="s">
        <v>275</v>
      </c>
      <c r="H140" s="253"/>
      <c r="I140" s="12"/>
      <c r="J140" s="12"/>
      <c r="K140" s="12"/>
      <c r="L140" s="12"/>
      <c r="M140" s="12"/>
      <c r="N140" s="12"/>
      <c r="O140" s="12"/>
      <c r="P140" s="204"/>
      <c r="Q140" s="12"/>
      <c r="R140" s="12"/>
      <c r="S140" s="19" t="s">
        <v>168</v>
      </c>
    </row>
    <row r="141" spans="1:19" s="124" customFormat="1" ht="21" customHeight="1">
      <c r="A141" s="47" t="s">
        <v>40</v>
      </c>
      <c r="B141" s="115" t="s">
        <v>8</v>
      </c>
      <c r="C141" s="35" t="s">
        <v>243</v>
      </c>
      <c r="D141" s="35" t="s">
        <v>0</v>
      </c>
      <c r="E141" s="35" t="s">
        <v>0</v>
      </c>
      <c r="F141" s="35" t="s">
        <v>0</v>
      </c>
      <c r="G141" s="201" t="s">
        <v>167</v>
      </c>
      <c r="H141" s="253" t="s">
        <v>0</v>
      </c>
      <c r="I141" s="12">
        <v>30790</v>
      </c>
      <c r="J141" s="12"/>
      <c r="K141" s="12">
        <v>29650</v>
      </c>
      <c r="L141" s="12">
        <v>29900</v>
      </c>
      <c r="M141" s="12"/>
      <c r="N141" s="12"/>
      <c r="O141" s="12">
        <v>31100</v>
      </c>
      <c r="P141" s="204"/>
      <c r="Q141" s="12">
        <v>20380</v>
      </c>
      <c r="R141" s="12"/>
      <c r="S141" s="19" t="s">
        <v>168</v>
      </c>
    </row>
    <row r="142" spans="1:19" s="124" customFormat="1" ht="18" customHeight="1">
      <c r="A142" s="196" t="s">
        <v>6</v>
      </c>
      <c r="B142" s="115" t="s">
        <v>8</v>
      </c>
      <c r="C142" s="35">
        <v>35700</v>
      </c>
      <c r="D142" s="35">
        <v>33050</v>
      </c>
      <c r="E142" s="35">
        <v>32400</v>
      </c>
      <c r="F142" s="35">
        <v>31750</v>
      </c>
      <c r="G142" s="201" t="s">
        <v>167</v>
      </c>
      <c r="H142" s="253" t="s">
        <v>0</v>
      </c>
      <c r="I142" s="12">
        <v>30890</v>
      </c>
      <c r="J142" s="12"/>
      <c r="K142" s="12">
        <v>29950</v>
      </c>
      <c r="L142" s="12">
        <v>29900</v>
      </c>
      <c r="M142" s="12"/>
      <c r="N142" s="12">
        <v>31380</v>
      </c>
      <c r="O142" s="12">
        <v>31100</v>
      </c>
      <c r="P142" s="204"/>
      <c r="Q142" s="12">
        <v>20780</v>
      </c>
      <c r="R142" s="12"/>
      <c r="S142" s="19" t="s">
        <v>168</v>
      </c>
    </row>
    <row r="143" spans="1:19" s="123" customFormat="1" ht="18" customHeight="1">
      <c r="A143" s="335" t="s">
        <v>245</v>
      </c>
      <c r="B143" s="117" t="s">
        <v>316</v>
      </c>
      <c r="C143" s="34">
        <v>41900</v>
      </c>
      <c r="D143" s="263">
        <v>38800</v>
      </c>
      <c r="E143" s="263">
        <v>38050</v>
      </c>
      <c r="F143" s="263">
        <v>37300</v>
      </c>
      <c r="G143" s="247" t="s">
        <v>167</v>
      </c>
      <c r="H143" s="255"/>
      <c r="I143" s="22"/>
      <c r="J143" s="22">
        <v>32840</v>
      </c>
      <c r="K143" s="22">
        <v>39150</v>
      </c>
      <c r="L143" s="22">
        <v>38900</v>
      </c>
      <c r="M143" s="22" t="s">
        <v>0</v>
      </c>
      <c r="N143" s="22">
        <v>39650</v>
      </c>
      <c r="O143" s="12">
        <v>38700</v>
      </c>
      <c r="P143" s="204"/>
      <c r="Q143" s="22">
        <v>31180</v>
      </c>
      <c r="R143" s="22"/>
      <c r="S143" s="235" t="s">
        <v>168</v>
      </c>
    </row>
    <row r="144" spans="1:19" s="123" customFormat="1" ht="18" customHeight="1">
      <c r="A144" s="48" t="s">
        <v>246</v>
      </c>
      <c r="B144" s="114" t="s">
        <v>609</v>
      </c>
      <c r="C144" s="34">
        <v>35850</v>
      </c>
      <c r="D144" s="263">
        <v>33200</v>
      </c>
      <c r="E144" s="263">
        <v>32550</v>
      </c>
      <c r="F144" s="263">
        <v>31900</v>
      </c>
      <c r="G144" s="247" t="s">
        <v>135</v>
      </c>
      <c r="H144" s="255"/>
      <c r="I144" s="22">
        <v>30090</v>
      </c>
      <c r="J144" s="22">
        <v>28840</v>
      </c>
      <c r="K144" s="22">
        <v>32550</v>
      </c>
      <c r="L144" s="22">
        <v>31900</v>
      </c>
      <c r="M144" s="22">
        <v>28700</v>
      </c>
      <c r="N144" s="22">
        <v>28520</v>
      </c>
      <c r="O144" s="22">
        <v>29000</v>
      </c>
      <c r="P144" s="204"/>
      <c r="Q144" s="22">
        <v>21980</v>
      </c>
      <c r="R144" s="22"/>
      <c r="S144" s="235" t="s">
        <v>237</v>
      </c>
    </row>
    <row r="145" spans="1:19" s="123" customFormat="1" ht="18" customHeight="1">
      <c r="A145" s="33" t="s">
        <v>21</v>
      </c>
      <c r="B145" s="53" t="s">
        <v>608</v>
      </c>
      <c r="C145" s="35">
        <v>33650</v>
      </c>
      <c r="D145" s="35">
        <v>31150</v>
      </c>
      <c r="E145" s="35">
        <v>30550</v>
      </c>
      <c r="F145" s="35" t="s">
        <v>0</v>
      </c>
      <c r="G145" s="201" t="s">
        <v>135</v>
      </c>
      <c r="H145" s="255"/>
      <c r="I145" s="22">
        <v>29590</v>
      </c>
      <c r="J145" s="22">
        <v>28840</v>
      </c>
      <c r="K145" s="22">
        <v>29550</v>
      </c>
      <c r="L145" s="22">
        <v>29200</v>
      </c>
      <c r="M145" s="22">
        <v>28500</v>
      </c>
      <c r="N145" s="22">
        <v>29020</v>
      </c>
      <c r="O145" s="22">
        <v>29000</v>
      </c>
      <c r="P145" s="229"/>
      <c r="Q145" s="22">
        <v>21880</v>
      </c>
      <c r="R145" s="22"/>
      <c r="S145" s="235"/>
    </row>
    <row r="146" spans="1:19" s="124" customFormat="1" ht="16.5" customHeight="1">
      <c r="A146" s="33" t="s">
        <v>35</v>
      </c>
      <c r="B146" s="53" t="s">
        <v>607</v>
      </c>
      <c r="C146" s="35">
        <v>34300</v>
      </c>
      <c r="D146" s="35">
        <v>31750</v>
      </c>
      <c r="E146" s="35">
        <v>31150</v>
      </c>
      <c r="F146" s="35" t="s">
        <v>0</v>
      </c>
      <c r="G146" s="201" t="s">
        <v>135</v>
      </c>
      <c r="H146" s="256"/>
      <c r="I146" s="22">
        <v>29090</v>
      </c>
      <c r="J146" s="22">
        <v>28840</v>
      </c>
      <c r="K146" s="22"/>
      <c r="L146" s="22">
        <v>30900</v>
      </c>
      <c r="M146" s="22">
        <v>28700</v>
      </c>
      <c r="N146" s="22">
        <v>29020</v>
      </c>
      <c r="O146" s="22">
        <v>29000</v>
      </c>
      <c r="P146" s="229"/>
      <c r="Q146" s="22">
        <v>21880</v>
      </c>
      <c r="R146" s="22"/>
      <c r="S146" s="19"/>
    </row>
    <row r="147" spans="1:19" s="124" customFormat="1" ht="22.5" customHeight="1">
      <c r="A147" s="33" t="s">
        <v>29</v>
      </c>
      <c r="B147" s="53" t="s">
        <v>37</v>
      </c>
      <c r="C147" s="35">
        <v>33650</v>
      </c>
      <c r="D147" s="35">
        <v>31150</v>
      </c>
      <c r="E147" s="35">
        <v>30550</v>
      </c>
      <c r="F147" s="35" t="s">
        <v>0</v>
      </c>
      <c r="G147" s="201" t="s">
        <v>135</v>
      </c>
      <c r="H147" s="256"/>
      <c r="I147" s="22">
        <v>29890</v>
      </c>
      <c r="J147" s="22">
        <v>28140</v>
      </c>
      <c r="K147" s="22">
        <v>31150</v>
      </c>
      <c r="L147" s="22">
        <v>30100</v>
      </c>
      <c r="M147" s="22">
        <v>29100</v>
      </c>
      <c r="N147" s="22">
        <v>29920</v>
      </c>
      <c r="O147" s="22">
        <v>29000</v>
      </c>
      <c r="P147" s="229"/>
      <c r="Q147" s="22"/>
      <c r="R147" s="22"/>
      <c r="S147" s="19"/>
    </row>
    <row r="148" spans="1:19" s="124" customFormat="1" ht="18" customHeight="1">
      <c r="A148" s="33" t="s">
        <v>81</v>
      </c>
      <c r="B148" s="53" t="s">
        <v>37</v>
      </c>
      <c r="C148" s="35">
        <v>34300</v>
      </c>
      <c r="D148" s="35">
        <v>31750</v>
      </c>
      <c r="E148" s="35">
        <v>31100</v>
      </c>
      <c r="F148" s="35">
        <v>30500</v>
      </c>
      <c r="G148" s="201" t="s">
        <v>135</v>
      </c>
      <c r="H148" s="256"/>
      <c r="I148" s="22">
        <v>29590</v>
      </c>
      <c r="J148" s="22">
        <v>28140</v>
      </c>
      <c r="K148" s="22">
        <v>29150</v>
      </c>
      <c r="L148" s="22">
        <v>29100</v>
      </c>
      <c r="M148" s="22">
        <v>28700</v>
      </c>
      <c r="N148" s="22">
        <v>29220</v>
      </c>
      <c r="O148" s="22">
        <v>30500</v>
      </c>
      <c r="P148" s="229"/>
      <c r="Q148" s="22"/>
      <c r="R148" s="22"/>
      <c r="S148" s="19"/>
    </row>
    <row r="149" spans="1:19" s="124" customFormat="1" ht="18" customHeight="1">
      <c r="A149" s="347" t="s">
        <v>635</v>
      </c>
      <c r="B149" s="119" t="s">
        <v>633</v>
      </c>
      <c r="C149" s="34">
        <v>36200</v>
      </c>
      <c r="D149" s="34">
        <v>33500</v>
      </c>
      <c r="E149" s="34">
        <v>32850</v>
      </c>
      <c r="F149" s="34">
        <v>32200</v>
      </c>
      <c r="G149" s="247" t="s">
        <v>169</v>
      </c>
      <c r="H149" s="256"/>
      <c r="I149" s="12" t="s">
        <v>0</v>
      </c>
      <c r="J149" s="12"/>
      <c r="K149" s="12"/>
      <c r="L149" s="12"/>
      <c r="M149" s="22"/>
      <c r="N149" s="403"/>
      <c r="O149" s="22">
        <v>30450</v>
      </c>
      <c r="P149" s="229"/>
      <c r="Q149" s="22"/>
      <c r="R149" s="22"/>
      <c r="S149" s="19"/>
    </row>
    <row r="150" spans="1:19" s="124" customFormat="1" ht="18" customHeight="1">
      <c r="A150" s="33" t="s">
        <v>634</v>
      </c>
      <c r="B150" s="203" t="s">
        <v>515</v>
      </c>
      <c r="C150" s="35">
        <v>35150</v>
      </c>
      <c r="D150" s="35">
        <v>32550</v>
      </c>
      <c r="E150" s="35">
        <v>31950</v>
      </c>
      <c r="F150" s="35">
        <v>31290</v>
      </c>
      <c r="G150" s="44" t="s">
        <v>169</v>
      </c>
      <c r="H150" s="341"/>
      <c r="I150" s="12">
        <v>30390</v>
      </c>
      <c r="J150" s="12">
        <v>29990</v>
      </c>
      <c r="K150" s="12">
        <v>29750</v>
      </c>
      <c r="L150" s="12">
        <v>31600</v>
      </c>
      <c r="M150" s="35"/>
      <c r="N150" s="403">
        <v>30940</v>
      </c>
      <c r="O150" s="43">
        <v>30450</v>
      </c>
      <c r="P150" s="35"/>
      <c r="Q150" s="35"/>
      <c r="R150" s="35"/>
      <c r="S150" s="19" t="s">
        <v>238</v>
      </c>
    </row>
    <row r="151" spans="1:19" s="124" customFormat="1" ht="18" customHeight="1">
      <c r="A151" s="33" t="s">
        <v>187</v>
      </c>
      <c r="B151" s="118" t="s">
        <v>398</v>
      </c>
      <c r="C151" s="35">
        <v>34450</v>
      </c>
      <c r="D151" s="35">
        <v>31900</v>
      </c>
      <c r="E151" s="35">
        <v>31300</v>
      </c>
      <c r="F151" s="35">
        <v>30650</v>
      </c>
      <c r="G151" s="201" t="s">
        <v>169</v>
      </c>
      <c r="H151" s="253"/>
      <c r="I151" s="12">
        <v>29870</v>
      </c>
      <c r="J151" s="12">
        <v>29990</v>
      </c>
      <c r="K151" s="12">
        <v>29750</v>
      </c>
      <c r="L151" s="12">
        <v>31600</v>
      </c>
      <c r="M151" s="12"/>
      <c r="N151" s="403">
        <v>29940</v>
      </c>
      <c r="O151" s="405">
        <v>30250</v>
      </c>
      <c r="P151" s="12" t="s">
        <v>0</v>
      </c>
      <c r="Q151" s="12"/>
      <c r="R151" s="12"/>
      <c r="S151" s="19" t="s">
        <v>152</v>
      </c>
    </row>
    <row r="152" spans="1:19" s="124" customFormat="1" ht="18" customHeight="1">
      <c r="A152" s="33" t="s">
        <v>188</v>
      </c>
      <c r="B152" s="118">
        <v>10</v>
      </c>
      <c r="C152" s="35">
        <v>34250</v>
      </c>
      <c r="D152" s="35">
        <v>31700</v>
      </c>
      <c r="E152" s="35">
        <v>31100</v>
      </c>
      <c r="F152" s="35">
        <v>30450</v>
      </c>
      <c r="G152" s="201" t="s">
        <v>169</v>
      </c>
      <c r="H152" s="253"/>
      <c r="I152" s="12">
        <v>29470</v>
      </c>
      <c r="J152" s="12">
        <v>29490</v>
      </c>
      <c r="K152" s="12">
        <v>29550</v>
      </c>
      <c r="L152" s="12">
        <v>30100</v>
      </c>
      <c r="M152" s="12"/>
      <c r="N152" s="403">
        <v>29740</v>
      </c>
      <c r="O152" s="405">
        <v>29550</v>
      </c>
      <c r="P152" s="12" t="s">
        <v>0</v>
      </c>
      <c r="Q152" s="12"/>
      <c r="R152" s="12"/>
      <c r="S152" s="19" t="s">
        <v>152</v>
      </c>
    </row>
    <row r="153" spans="1:19" s="124" customFormat="1" ht="18" customHeight="1">
      <c r="A153" s="33" t="s">
        <v>189</v>
      </c>
      <c r="B153" s="118" t="s">
        <v>399</v>
      </c>
      <c r="C153" s="35">
        <v>34250</v>
      </c>
      <c r="D153" s="35" t="s">
        <v>0</v>
      </c>
      <c r="E153" s="35" t="s">
        <v>0</v>
      </c>
      <c r="F153" s="35" t="s">
        <v>0</v>
      </c>
      <c r="G153" s="201" t="s">
        <v>169</v>
      </c>
      <c r="H153" s="253"/>
      <c r="I153" s="12"/>
      <c r="J153" s="12">
        <v>29190</v>
      </c>
      <c r="K153" s="12">
        <v>29950</v>
      </c>
      <c r="L153" s="12">
        <v>30500</v>
      </c>
      <c r="M153" s="12" t="s">
        <v>0</v>
      </c>
      <c r="N153" s="403">
        <v>29540</v>
      </c>
      <c r="O153" s="405">
        <v>29550</v>
      </c>
      <c r="P153" s="12" t="s">
        <v>0</v>
      </c>
      <c r="Q153" s="12"/>
      <c r="R153" s="12"/>
      <c r="S153" s="19" t="s">
        <v>152</v>
      </c>
    </row>
    <row r="154" spans="1:19" s="124" customFormat="1" ht="16.5" customHeight="1">
      <c r="A154" s="33" t="s">
        <v>190</v>
      </c>
      <c r="B154" s="118" t="s">
        <v>400</v>
      </c>
      <c r="C154" s="35">
        <v>33650</v>
      </c>
      <c r="D154" s="35">
        <v>31150</v>
      </c>
      <c r="E154" s="35">
        <v>30550</v>
      </c>
      <c r="F154" s="35">
        <v>29950</v>
      </c>
      <c r="G154" s="201" t="s">
        <v>169</v>
      </c>
      <c r="H154" s="253"/>
      <c r="I154" s="12">
        <v>29390</v>
      </c>
      <c r="J154" s="12">
        <v>29190</v>
      </c>
      <c r="K154" s="12">
        <v>29550</v>
      </c>
      <c r="L154" s="12">
        <v>30100</v>
      </c>
      <c r="M154" s="12"/>
      <c r="N154" s="403">
        <v>29540</v>
      </c>
      <c r="O154" s="405">
        <v>29550</v>
      </c>
      <c r="P154" s="12" t="s">
        <v>0</v>
      </c>
      <c r="Q154" s="12"/>
      <c r="R154" s="12"/>
      <c r="S154" s="19" t="s">
        <v>152</v>
      </c>
    </row>
    <row r="155" spans="1:19" s="124" customFormat="1" ht="18" customHeight="1">
      <c r="A155" s="33" t="s">
        <v>191</v>
      </c>
      <c r="B155" s="118" t="s">
        <v>556</v>
      </c>
      <c r="C155" s="35">
        <v>34000</v>
      </c>
      <c r="D155" s="35">
        <v>31500</v>
      </c>
      <c r="E155" s="35">
        <v>30850</v>
      </c>
      <c r="F155" s="35">
        <v>30250</v>
      </c>
      <c r="G155" s="201" t="s">
        <v>169</v>
      </c>
      <c r="H155" s="253"/>
      <c r="I155" s="12"/>
      <c r="J155" s="12">
        <v>29190</v>
      </c>
      <c r="K155" s="12">
        <v>29950</v>
      </c>
      <c r="L155" s="12">
        <v>30100</v>
      </c>
      <c r="M155" s="12" t="s">
        <v>0</v>
      </c>
      <c r="N155" s="403">
        <v>29540</v>
      </c>
      <c r="O155" s="405">
        <v>29550</v>
      </c>
      <c r="P155" s="12" t="s">
        <v>0</v>
      </c>
      <c r="Q155" s="12"/>
      <c r="R155" s="12"/>
      <c r="S155" s="19" t="s">
        <v>152</v>
      </c>
    </row>
    <row r="156" spans="1:19" s="124" customFormat="1" ht="18" customHeight="1">
      <c r="A156" s="33" t="s">
        <v>192</v>
      </c>
      <c r="B156" s="118">
        <v>10</v>
      </c>
      <c r="C156" s="35">
        <v>33300</v>
      </c>
      <c r="D156" s="35">
        <v>30850</v>
      </c>
      <c r="E156" s="35">
        <v>30250</v>
      </c>
      <c r="F156" s="35">
        <v>29650</v>
      </c>
      <c r="G156" s="201" t="s">
        <v>169</v>
      </c>
      <c r="H156" s="253"/>
      <c r="I156" s="12">
        <v>29390</v>
      </c>
      <c r="J156" s="12">
        <v>29190</v>
      </c>
      <c r="K156" s="12">
        <v>29550</v>
      </c>
      <c r="L156" s="12">
        <v>30100</v>
      </c>
      <c r="M156" s="12"/>
      <c r="N156" s="403">
        <v>29540</v>
      </c>
      <c r="O156" s="405">
        <v>29550</v>
      </c>
      <c r="P156" s="12" t="s">
        <v>0</v>
      </c>
      <c r="Q156" s="12"/>
      <c r="R156" s="12"/>
      <c r="S156" s="19" t="s">
        <v>152</v>
      </c>
    </row>
    <row r="157" spans="1:19" s="124" customFormat="1" ht="18" customHeight="1">
      <c r="A157" s="33" t="s">
        <v>505</v>
      </c>
      <c r="B157" s="118">
        <v>10</v>
      </c>
      <c r="C157" s="35">
        <v>34000</v>
      </c>
      <c r="D157" s="35" t="s">
        <v>0</v>
      </c>
      <c r="E157" s="35" t="s">
        <v>0</v>
      </c>
      <c r="F157" s="35" t="s">
        <v>0</v>
      </c>
      <c r="G157" s="201" t="s">
        <v>169</v>
      </c>
      <c r="H157" s="253"/>
      <c r="I157" s="12"/>
      <c r="J157" s="12">
        <v>29390</v>
      </c>
      <c r="K157" s="12">
        <v>29950</v>
      </c>
      <c r="L157" s="12">
        <v>30100</v>
      </c>
      <c r="M157" s="12"/>
      <c r="N157" s="403">
        <v>29540</v>
      </c>
      <c r="O157" s="405">
        <v>29550</v>
      </c>
      <c r="P157" s="12"/>
      <c r="Q157" s="12"/>
      <c r="R157" s="12"/>
      <c r="S157" s="19"/>
    </row>
    <row r="158" spans="1:19" s="124" customFormat="1" ht="18" customHeight="1">
      <c r="A158" s="33" t="s">
        <v>193</v>
      </c>
      <c r="B158" s="118" t="s">
        <v>400</v>
      </c>
      <c r="C158" s="35">
        <v>33600</v>
      </c>
      <c r="D158" s="35">
        <v>31100</v>
      </c>
      <c r="E158" s="35">
        <v>30500</v>
      </c>
      <c r="F158" s="35">
        <v>29900</v>
      </c>
      <c r="G158" s="201" t="s">
        <v>169</v>
      </c>
      <c r="H158" s="253"/>
      <c r="I158" s="12">
        <v>29390</v>
      </c>
      <c r="J158" s="12">
        <v>29390</v>
      </c>
      <c r="K158" s="12">
        <v>29550</v>
      </c>
      <c r="L158" s="12">
        <v>30100</v>
      </c>
      <c r="M158" s="12">
        <v>26800</v>
      </c>
      <c r="N158" s="403">
        <v>29540</v>
      </c>
      <c r="O158" s="405">
        <v>29550</v>
      </c>
      <c r="P158" s="12" t="s">
        <v>0</v>
      </c>
      <c r="Q158" s="12"/>
      <c r="R158" s="12"/>
      <c r="S158" s="19" t="s">
        <v>152</v>
      </c>
    </row>
    <row r="159" spans="1:19" s="124" customFormat="1" ht="18" customHeight="1">
      <c r="A159" s="33" t="s">
        <v>377</v>
      </c>
      <c r="B159" s="118">
        <v>6</v>
      </c>
      <c r="C159" s="35">
        <v>34000</v>
      </c>
      <c r="D159" s="35">
        <v>31500</v>
      </c>
      <c r="E159" s="35">
        <v>30850</v>
      </c>
      <c r="F159" s="35">
        <v>30250</v>
      </c>
      <c r="G159" s="201" t="s">
        <v>169</v>
      </c>
      <c r="H159" s="253"/>
      <c r="I159" s="12">
        <v>29490</v>
      </c>
      <c r="J159" s="12"/>
      <c r="K159" s="12"/>
      <c r="L159" s="12">
        <v>30500</v>
      </c>
      <c r="M159" s="12"/>
      <c r="N159" s="406"/>
      <c r="O159" s="405">
        <v>29550</v>
      </c>
      <c r="P159" s="12"/>
      <c r="Q159" s="12"/>
      <c r="R159" s="12"/>
      <c r="S159" s="19"/>
    </row>
    <row r="160" spans="1:19" s="123" customFormat="1" ht="18" customHeight="1">
      <c r="A160" s="48" t="s">
        <v>247</v>
      </c>
      <c r="B160" s="120">
        <v>6</v>
      </c>
      <c r="C160" s="34">
        <v>56050</v>
      </c>
      <c r="D160" s="34">
        <v>51900</v>
      </c>
      <c r="E160" s="34">
        <v>50900</v>
      </c>
      <c r="F160" s="34">
        <v>49900</v>
      </c>
      <c r="G160" s="246" t="s">
        <v>0</v>
      </c>
      <c r="H160" s="253"/>
      <c r="I160" s="12">
        <v>46990</v>
      </c>
      <c r="J160" s="12"/>
      <c r="K160" s="12">
        <v>48950</v>
      </c>
      <c r="L160" s="12">
        <v>49100</v>
      </c>
      <c r="M160" s="12"/>
      <c r="N160" s="12">
        <v>48680</v>
      </c>
      <c r="O160" s="12">
        <v>49950</v>
      </c>
      <c r="P160" s="12" t="s">
        <v>0</v>
      </c>
      <c r="Q160" s="12" t="s">
        <v>0</v>
      </c>
      <c r="R160" s="12"/>
      <c r="S160" s="239" t="s">
        <v>170</v>
      </c>
    </row>
    <row r="161" spans="1:19" s="124" customFormat="1" ht="18" customHeight="1">
      <c r="A161" s="33" t="s">
        <v>194</v>
      </c>
      <c r="B161" s="118">
        <v>6</v>
      </c>
      <c r="C161" s="35">
        <v>57700</v>
      </c>
      <c r="D161" s="35">
        <v>53400</v>
      </c>
      <c r="E161" s="35" t="s">
        <v>0</v>
      </c>
      <c r="F161" s="35" t="s">
        <v>0</v>
      </c>
      <c r="G161" s="246" t="s">
        <v>0</v>
      </c>
      <c r="H161" s="253"/>
      <c r="I161" s="12">
        <v>46990</v>
      </c>
      <c r="J161" s="12">
        <v>41340</v>
      </c>
      <c r="K161" s="12">
        <v>48950</v>
      </c>
      <c r="L161" s="12">
        <v>49100</v>
      </c>
      <c r="M161" s="12"/>
      <c r="N161" s="12" t="s">
        <v>658</v>
      </c>
      <c r="O161" s="12">
        <v>49950</v>
      </c>
      <c r="P161" s="12" t="s">
        <v>0</v>
      </c>
      <c r="Q161" s="12" t="s">
        <v>0</v>
      </c>
      <c r="R161" s="12"/>
      <c r="S161" s="18" t="s">
        <v>170</v>
      </c>
    </row>
    <row r="162" spans="1:19" s="124" customFormat="1" ht="18" customHeight="1">
      <c r="A162" s="33" t="s">
        <v>188</v>
      </c>
      <c r="B162" s="115">
        <v>6.04</v>
      </c>
      <c r="C162" s="35">
        <v>56050</v>
      </c>
      <c r="D162" s="35">
        <v>51900</v>
      </c>
      <c r="E162" s="35">
        <v>50900</v>
      </c>
      <c r="F162" s="35">
        <v>49900</v>
      </c>
      <c r="G162" s="246" t="s">
        <v>0</v>
      </c>
      <c r="H162" s="253"/>
      <c r="I162" s="12">
        <v>46990</v>
      </c>
      <c r="J162" s="12">
        <v>41340</v>
      </c>
      <c r="K162" s="12">
        <v>48950</v>
      </c>
      <c r="L162" s="12">
        <v>49100</v>
      </c>
      <c r="M162" s="12"/>
      <c r="N162" s="12">
        <v>48680</v>
      </c>
      <c r="O162" s="12">
        <v>49950</v>
      </c>
      <c r="P162" s="12" t="s">
        <v>0</v>
      </c>
      <c r="Q162" s="12" t="s">
        <v>0</v>
      </c>
      <c r="R162" s="12"/>
      <c r="S162" s="18" t="s">
        <v>170</v>
      </c>
    </row>
    <row r="163" spans="1:19" s="124" customFormat="1" ht="18" customHeight="1">
      <c r="A163" s="33" t="s">
        <v>190</v>
      </c>
      <c r="B163" s="121">
        <v>6</v>
      </c>
      <c r="C163" s="35">
        <v>56050</v>
      </c>
      <c r="D163" s="35">
        <v>51900</v>
      </c>
      <c r="E163" s="35">
        <v>50900</v>
      </c>
      <c r="F163" s="35">
        <v>49900</v>
      </c>
      <c r="G163" s="246" t="s">
        <v>0</v>
      </c>
      <c r="H163" s="253"/>
      <c r="I163" s="12">
        <v>46990</v>
      </c>
      <c r="J163" s="12"/>
      <c r="K163" s="12">
        <v>48950</v>
      </c>
      <c r="L163" s="12">
        <v>49100</v>
      </c>
      <c r="M163" s="12"/>
      <c r="N163" s="12">
        <v>48680</v>
      </c>
      <c r="O163" s="12">
        <v>49950</v>
      </c>
      <c r="P163" s="12" t="s">
        <v>0</v>
      </c>
      <c r="Q163" s="12" t="s">
        <v>0</v>
      </c>
      <c r="R163" s="12"/>
      <c r="S163" s="18" t="s">
        <v>170</v>
      </c>
    </row>
    <row r="164" spans="1:19" s="124" customFormat="1" ht="18" customHeight="1">
      <c r="A164" s="33" t="s">
        <v>195</v>
      </c>
      <c r="B164" s="121">
        <v>6</v>
      </c>
      <c r="C164" s="35">
        <v>56050</v>
      </c>
      <c r="D164" s="35">
        <v>51900</v>
      </c>
      <c r="E164" s="35">
        <v>50900</v>
      </c>
      <c r="F164" s="35">
        <v>49900</v>
      </c>
      <c r="G164" s="246" t="s">
        <v>0</v>
      </c>
      <c r="H164" s="253"/>
      <c r="I164" s="12">
        <v>46990</v>
      </c>
      <c r="J164" s="12"/>
      <c r="K164" s="12">
        <v>48950</v>
      </c>
      <c r="L164" s="12">
        <v>49100</v>
      </c>
      <c r="M164" s="12" t="s">
        <v>0</v>
      </c>
      <c r="N164" s="12">
        <v>48480</v>
      </c>
      <c r="O164" s="12">
        <v>46950</v>
      </c>
      <c r="P164" s="12" t="s">
        <v>0</v>
      </c>
      <c r="Q164" s="12" t="s">
        <v>0</v>
      </c>
      <c r="R164" s="12"/>
      <c r="S164" s="18" t="s">
        <v>170</v>
      </c>
    </row>
    <row r="165" spans="1:19" s="124" customFormat="1" ht="18" customHeight="1">
      <c r="A165" s="33" t="s">
        <v>196</v>
      </c>
      <c r="B165" s="115" t="s">
        <v>155</v>
      </c>
      <c r="C165" s="35">
        <v>52250</v>
      </c>
      <c r="D165" s="35">
        <v>48400</v>
      </c>
      <c r="E165" s="35">
        <v>47450</v>
      </c>
      <c r="F165" s="35" t="s">
        <v>0</v>
      </c>
      <c r="G165" s="246" t="s">
        <v>0</v>
      </c>
      <c r="H165" s="253"/>
      <c r="I165" s="12"/>
      <c r="J165" s="12"/>
      <c r="K165" s="12"/>
      <c r="L165" s="12"/>
      <c r="M165" s="12" t="s">
        <v>0</v>
      </c>
      <c r="N165" s="12"/>
      <c r="O165" s="12"/>
      <c r="P165" s="12" t="s">
        <v>0</v>
      </c>
      <c r="Q165" s="12" t="s">
        <v>0</v>
      </c>
      <c r="R165" s="12"/>
      <c r="S165" s="18" t="s">
        <v>149</v>
      </c>
    </row>
    <row r="166" spans="1:19" s="124" customFormat="1" ht="18" customHeight="1">
      <c r="A166" s="33" t="s">
        <v>193</v>
      </c>
      <c r="B166" s="115" t="s">
        <v>176</v>
      </c>
      <c r="C166" s="35">
        <v>56050</v>
      </c>
      <c r="D166" s="35">
        <v>51900</v>
      </c>
      <c r="E166" s="35">
        <v>50900</v>
      </c>
      <c r="F166" s="35">
        <v>49900</v>
      </c>
      <c r="G166" s="246" t="s">
        <v>0</v>
      </c>
      <c r="H166" s="253"/>
      <c r="I166" s="12"/>
      <c r="J166" s="12"/>
      <c r="K166" s="12">
        <v>48950</v>
      </c>
      <c r="L166" s="12">
        <v>49100</v>
      </c>
      <c r="M166" s="12" t="s">
        <v>243</v>
      </c>
      <c r="N166" s="12">
        <v>49480</v>
      </c>
      <c r="O166" s="12">
        <v>46950</v>
      </c>
      <c r="P166" s="12" t="s">
        <v>0</v>
      </c>
      <c r="Q166" s="12" t="s">
        <v>0</v>
      </c>
      <c r="R166" s="12"/>
      <c r="S166" s="18" t="s">
        <v>170</v>
      </c>
    </row>
    <row r="167" spans="1:19" s="124" customFormat="1" ht="18" customHeight="1">
      <c r="A167" s="33" t="s">
        <v>197</v>
      </c>
      <c r="B167" s="115" t="s">
        <v>401</v>
      </c>
      <c r="C167" s="35">
        <v>53850</v>
      </c>
      <c r="D167" s="35">
        <v>49850</v>
      </c>
      <c r="E167" s="35">
        <v>48850</v>
      </c>
      <c r="F167" s="35">
        <v>47900</v>
      </c>
      <c r="G167" s="249" t="s">
        <v>0</v>
      </c>
      <c r="H167" s="253"/>
      <c r="I167" s="12" t="s">
        <v>0</v>
      </c>
      <c r="J167" s="12">
        <v>39040</v>
      </c>
      <c r="K167" s="12">
        <v>47150</v>
      </c>
      <c r="L167" s="12">
        <v>47100</v>
      </c>
      <c r="M167" s="12">
        <v>37700</v>
      </c>
      <c r="N167" s="12">
        <v>46280</v>
      </c>
      <c r="O167" s="12">
        <v>46950</v>
      </c>
      <c r="P167" s="12" t="s">
        <v>0</v>
      </c>
      <c r="Q167" s="12" t="s">
        <v>0</v>
      </c>
      <c r="R167" s="12"/>
      <c r="S167" s="18" t="s">
        <v>170</v>
      </c>
    </row>
    <row r="168" spans="1:19" s="124" customFormat="1" ht="18" customHeight="1">
      <c r="A168" s="33" t="s">
        <v>198</v>
      </c>
      <c r="B168" s="118">
        <v>6</v>
      </c>
      <c r="C168" s="35">
        <v>53850</v>
      </c>
      <c r="D168" s="35">
        <v>49850</v>
      </c>
      <c r="E168" s="35">
        <v>48850</v>
      </c>
      <c r="F168" s="35">
        <v>47900</v>
      </c>
      <c r="G168" s="249" t="s">
        <v>0</v>
      </c>
      <c r="H168" s="253"/>
      <c r="I168" s="12" t="s">
        <v>0</v>
      </c>
      <c r="J168" s="12">
        <v>39040</v>
      </c>
      <c r="K168" s="12">
        <v>47150</v>
      </c>
      <c r="L168" s="12">
        <v>47100</v>
      </c>
      <c r="M168" s="12" t="s">
        <v>0</v>
      </c>
      <c r="N168" s="12">
        <v>45080</v>
      </c>
      <c r="O168" s="12">
        <v>46950</v>
      </c>
      <c r="P168" s="12" t="s">
        <v>0</v>
      </c>
      <c r="Q168" s="12" t="s">
        <v>0</v>
      </c>
      <c r="R168" s="12"/>
      <c r="S168" s="18" t="s">
        <v>170</v>
      </c>
    </row>
    <row r="169" spans="1:19" s="124" customFormat="1" ht="18" customHeight="1">
      <c r="A169" s="33" t="s">
        <v>199</v>
      </c>
      <c r="B169" s="118" t="s">
        <v>402</v>
      </c>
      <c r="C169" s="35">
        <v>53850</v>
      </c>
      <c r="D169" s="35">
        <v>49850</v>
      </c>
      <c r="E169" s="35">
        <v>48850</v>
      </c>
      <c r="F169" s="35">
        <v>47900</v>
      </c>
      <c r="G169" s="249" t="s">
        <v>0</v>
      </c>
      <c r="H169" s="253"/>
      <c r="I169" s="12" t="s">
        <v>0</v>
      </c>
      <c r="J169" s="12">
        <v>39040</v>
      </c>
      <c r="K169" s="12">
        <v>47150</v>
      </c>
      <c r="L169" s="12">
        <v>47100</v>
      </c>
      <c r="M169" s="12" t="s">
        <v>0</v>
      </c>
      <c r="N169" s="12"/>
      <c r="O169" s="12">
        <v>46950</v>
      </c>
      <c r="P169" s="12" t="s">
        <v>0</v>
      </c>
      <c r="Q169" s="12" t="s">
        <v>0</v>
      </c>
      <c r="R169" s="12"/>
      <c r="S169" s="18" t="s">
        <v>170</v>
      </c>
    </row>
    <row r="170" spans="1:19" s="124" customFormat="1" ht="18" customHeight="1">
      <c r="A170" s="33" t="s">
        <v>284</v>
      </c>
      <c r="B170" s="118">
        <v>8</v>
      </c>
      <c r="C170" s="35">
        <v>53850</v>
      </c>
      <c r="D170" s="35">
        <v>49850</v>
      </c>
      <c r="E170" s="35">
        <v>48850</v>
      </c>
      <c r="F170" s="35">
        <v>47900</v>
      </c>
      <c r="G170" s="249"/>
      <c r="H170" s="253"/>
      <c r="I170" s="12"/>
      <c r="J170" s="12">
        <v>39040</v>
      </c>
      <c r="K170" s="12">
        <v>47150</v>
      </c>
      <c r="L170" s="12">
        <v>47100</v>
      </c>
      <c r="M170" s="12"/>
      <c r="N170" s="12"/>
      <c r="O170" s="12"/>
      <c r="P170" s="12"/>
      <c r="Q170" s="12"/>
      <c r="R170" s="12"/>
      <c r="S170" s="18"/>
    </row>
    <row r="171" spans="1:19" s="124" customFormat="1" ht="18" customHeight="1">
      <c r="A171" s="33" t="s">
        <v>200</v>
      </c>
      <c r="B171" s="115" t="s">
        <v>176</v>
      </c>
      <c r="C171" s="35">
        <v>53850</v>
      </c>
      <c r="D171" s="35">
        <v>49850</v>
      </c>
      <c r="E171" s="35">
        <v>48850</v>
      </c>
      <c r="F171" s="35">
        <v>47900</v>
      </c>
      <c r="G171" s="249" t="s">
        <v>0</v>
      </c>
      <c r="H171" s="253"/>
      <c r="I171" s="12" t="s">
        <v>0</v>
      </c>
      <c r="J171" s="12">
        <v>39040</v>
      </c>
      <c r="K171" s="12">
        <v>47150</v>
      </c>
      <c r="L171" s="12">
        <v>47100</v>
      </c>
      <c r="M171" s="12" t="s">
        <v>243</v>
      </c>
      <c r="N171" s="12"/>
      <c r="O171" s="12">
        <v>46950</v>
      </c>
      <c r="P171" s="12" t="s">
        <v>0</v>
      </c>
      <c r="Q171" s="12" t="s">
        <v>0</v>
      </c>
      <c r="R171" s="12"/>
      <c r="S171" s="18" t="s">
        <v>170</v>
      </c>
    </row>
    <row r="172" spans="1:19" s="123" customFormat="1" ht="21" customHeight="1">
      <c r="A172" s="111" t="s">
        <v>563</v>
      </c>
      <c r="B172" s="120">
        <v>10</v>
      </c>
      <c r="C172" s="34">
        <v>33750</v>
      </c>
      <c r="D172" s="34">
        <v>31250</v>
      </c>
      <c r="E172" s="34">
        <v>30650</v>
      </c>
      <c r="F172" s="34">
        <v>30050</v>
      </c>
      <c r="G172" s="305" t="s">
        <v>281</v>
      </c>
      <c r="H172" s="253"/>
      <c r="I172" s="12">
        <v>29990</v>
      </c>
      <c r="J172" s="12">
        <v>29390</v>
      </c>
      <c r="K172" s="12">
        <v>29750</v>
      </c>
      <c r="L172" s="12">
        <v>29900</v>
      </c>
      <c r="M172" s="12"/>
      <c r="N172" s="12" t="s">
        <v>630</v>
      </c>
      <c r="O172" s="12">
        <v>29550</v>
      </c>
      <c r="P172" s="12" t="s">
        <v>0</v>
      </c>
      <c r="Q172" s="12">
        <v>20480</v>
      </c>
      <c r="R172" s="12"/>
      <c r="S172" s="235" t="s">
        <v>331</v>
      </c>
    </row>
    <row r="173" spans="1:19" s="123" customFormat="1" ht="21" customHeight="1">
      <c r="A173" s="33" t="s">
        <v>197</v>
      </c>
      <c r="B173" s="118" t="s">
        <v>387</v>
      </c>
      <c r="C173" s="35">
        <v>33650</v>
      </c>
      <c r="D173" s="35">
        <v>31150</v>
      </c>
      <c r="E173" s="35">
        <v>30550</v>
      </c>
      <c r="F173" s="35">
        <v>29950</v>
      </c>
      <c r="G173" s="201" t="s">
        <v>114</v>
      </c>
      <c r="H173" s="253"/>
      <c r="I173" s="12">
        <v>29990</v>
      </c>
      <c r="J173" s="12">
        <v>29390</v>
      </c>
      <c r="K173" s="12">
        <v>29750</v>
      </c>
      <c r="L173" s="12">
        <v>29900</v>
      </c>
      <c r="M173" s="12"/>
      <c r="N173" s="12" t="s">
        <v>630</v>
      </c>
      <c r="O173" s="12">
        <v>29550</v>
      </c>
      <c r="P173" s="12"/>
      <c r="Q173" s="12"/>
      <c r="R173" s="12"/>
      <c r="S173" s="235"/>
    </row>
    <row r="174" spans="1:19" s="123" customFormat="1" ht="21" customHeight="1">
      <c r="A174" s="33" t="s">
        <v>323</v>
      </c>
      <c r="B174" s="118">
        <v>10</v>
      </c>
      <c r="C174" s="35">
        <v>33750</v>
      </c>
      <c r="D174" s="35" t="s">
        <v>0</v>
      </c>
      <c r="E174" s="35" t="s">
        <v>0</v>
      </c>
      <c r="F174" s="35" t="s">
        <v>0</v>
      </c>
      <c r="G174" s="201" t="s">
        <v>0</v>
      </c>
      <c r="H174" s="253"/>
      <c r="I174" s="12">
        <v>29990</v>
      </c>
      <c r="J174" s="12">
        <v>29390</v>
      </c>
      <c r="K174" s="12">
        <v>29750</v>
      </c>
      <c r="L174" s="12">
        <v>29900</v>
      </c>
      <c r="M174" s="12"/>
      <c r="N174" s="12" t="s">
        <v>630</v>
      </c>
      <c r="O174" s="12">
        <v>29550</v>
      </c>
      <c r="P174" s="12"/>
      <c r="Q174" s="12"/>
      <c r="R174" s="12"/>
      <c r="S174" s="19" t="s">
        <v>330</v>
      </c>
    </row>
    <row r="175" spans="1:19" s="123" customFormat="1" ht="21" customHeight="1">
      <c r="A175" s="33" t="s">
        <v>323</v>
      </c>
      <c r="B175" s="118">
        <v>10</v>
      </c>
      <c r="C175" s="35">
        <v>33750</v>
      </c>
      <c r="D175" s="35" t="s">
        <v>0</v>
      </c>
      <c r="E175" s="35" t="s">
        <v>0</v>
      </c>
      <c r="F175" s="35" t="s">
        <v>0</v>
      </c>
      <c r="G175" s="201" t="s">
        <v>0</v>
      </c>
      <c r="H175" s="253"/>
      <c r="I175" s="12"/>
      <c r="J175" s="12"/>
      <c r="K175" s="12">
        <v>29750</v>
      </c>
      <c r="L175" s="12">
        <v>29900</v>
      </c>
      <c r="M175" s="12"/>
      <c r="N175" s="12" t="s">
        <v>630</v>
      </c>
      <c r="O175" s="12">
        <v>29550</v>
      </c>
      <c r="P175" s="12"/>
      <c r="Q175" s="12"/>
      <c r="R175" s="12"/>
      <c r="S175" s="19"/>
    </row>
    <row r="176" spans="1:19" s="124" customFormat="1" ht="18" customHeight="1">
      <c r="A176" s="33" t="s">
        <v>198</v>
      </c>
      <c r="B176" s="118" t="s">
        <v>224</v>
      </c>
      <c r="C176" s="35">
        <v>33750</v>
      </c>
      <c r="D176" s="35">
        <v>31250</v>
      </c>
      <c r="E176" s="35">
        <v>30650</v>
      </c>
      <c r="F176" s="35">
        <v>30050</v>
      </c>
      <c r="G176" s="201" t="s">
        <v>114</v>
      </c>
      <c r="H176" s="253"/>
      <c r="I176" s="12"/>
      <c r="J176" s="12">
        <v>29390</v>
      </c>
      <c r="K176" s="12">
        <v>29750</v>
      </c>
      <c r="L176" s="12">
        <v>29900</v>
      </c>
      <c r="M176" s="12"/>
      <c r="N176" s="12" t="s">
        <v>630</v>
      </c>
      <c r="O176" s="12">
        <v>29550</v>
      </c>
      <c r="P176" s="12" t="s">
        <v>0</v>
      </c>
      <c r="Q176" s="12">
        <v>20480</v>
      </c>
      <c r="R176" s="12"/>
      <c r="S176" s="19" t="s">
        <v>332</v>
      </c>
    </row>
    <row r="177" spans="1:19" s="124" customFormat="1" ht="18" customHeight="1">
      <c r="A177" s="33" t="s">
        <v>198</v>
      </c>
      <c r="B177" s="118">
        <v>10</v>
      </c>
      <c r="C177" s="35">
        <v>33750</v>
      </c>
      <c r="D177" s="35">
        <v>31250</v>
      </c>
      <c r="E177" s="35" t="s">
        <v>0</v>
      </c>
      <c r="F177" s="35" t="s">
        <v>0</v>
      </c>
      <c r="G177" s="305" t="s">
        <v>0</v>
      </c>
      <c r="H177" s="253"/>
      <c r="I177" s="12"/>
      <c r="J177" s="12"/>
      <c r="K177" s="12">
        <v>29750</v>
      </c>
      <c r="L177" s="12">
        <v>29900</v>
      </c>
      <c r="M177" s="12"/>
      <c r="N177" s="12" t="s">
        <v>630</v>
      </c>
      <c r="O177" s="12">
        <v>29550</v>
      </c>
      <c r="P177" s="12"/>
      <c r="Q177" s="12"/>
      <c r="R177" s="12"/>
      <c r="S177" s="19" t="s">
        <v>334</v>
      </c>
    </row>
    <row r="178" spans="1:19" s="124" customFormat="1" ht="18" customHeight="1">
      <c r="A178" s="33" t="s">
        <v>199</v>
      </c>
      <c r="B178" s="118" t="s">
        <v>225</v>
      </c>
      <c r="C178" s="35">
        <v>33650</v>
      </c>
      <c r="D178" s="35">
        <v>31150</v>
      </c>
      <c r="E178" s="35">
        <v>30550</v>
      </c>
      <c r="F178" s="35">
        <v>29950</v>
      </c>
      <c r="G178" s="201" t="s">
        <v>22</v>
      </c>
      <c r="H178" s="253" t="s">
        <v>0</v>
      </c>
      <c r="I178" s="12"/>
      <c r="J178" s="12">
        <v>29390</v>
      </c>
      <c r="K178" s="12">
        <v>29750</v>
      </c>
      <c r="L178" s="12">
        <v>29900</v>
      </c>
      <c r="M178" s="12">
        <v>26800</v>
      </c>
      <c r="N178" s="12" t="s">
        <v>630</v>
      </c>
      <c r="O178" s="12">
        <v>29550</v>
      </c>
      <c r="P178" s="12" t="s">
        <v>0</v>
      </c>
      <c r="Q178" s="12">
        <v>21180</v>
      </c>
      <c r="R178" s="12"/>
      <c r="S178" s="19" t="s">
        <v>333</v>
      </c>
    </row>
    <row r="179" spans="1:19" s="124" customFormat="1" ht="18" customHeight="1">
      <c r="A179" s="33" t="s">
        <v>506</v>
      </c>
      <c r="B179" s="118">
        <v>10</v>
      </c>
      <c r="C179" s="35">
        <v>33750</v>
      </c>
      <c r="D179" s="35">
        <v>31250</v>
      </c>
      <c r="E179" s="35" t="s">
        <v>0</v>
      </c>
      <c r="F179" s="35" t="s">
        <v>0</v>
      </c>
      <c r="G179" s="201" t="s">
        <v>0</v>
      </c>
      <c r="H179" s="253"/>
      <c r="I179" s="12">
        <v>29990</v>
      </c>
      <c r="J179" s="12">
        <v>29390</v>
      </c>
      <c r="K179" s="12"/>
      <c r="L179" s="12">
        <v>29900</v>
      </c>
      <c r="M179" s="12"/>
      <c r="N179" s="12">
        <v>29720</v>
      </c>
      <c r="O179" s="12">
        <v>29550</v>
      </c>
      <c r="P179" s="12"/>
      <c r="Q179" s="12"/>
      <c r="R179" s="12"/>
      <c r="S179" s="19"/>
    </row>
    <row r="180" spans="1:19" s="124" customFormat="1" ht="18" customHeight="1">
      <c r="A180" s="33" t="s">
        <v>284</v>
      </c>
      <c r="B180" s="118">
        <v>10</v>
      </c>
      <c r="C180" s="35">
        <v>33750</v>
      </c>
      <c r="D180" s="35">
        <v>31250</v>
      </c>
      <c r="E180" s="35">
        <v>30650</v>
      </c>
      <c r="F180" s="35">
        <v>30050</v>
      </c>
      <c r="G180" s="201" t="s">
        <v>22</v>
      </c>
      <c r="H180" s="253"/>
      <c r="I180" s="12">
        <v>29990</v>
      </c>
      <c r="J180" s="12"/>
      <c r="K180" s="12">
        <v>29750</v>
      </c>
      <c r="L180" s="12">
        <v>29900</v>
      </c>
      <c r="M180" s="12"/>
      <c r="N180" s="12" t="s">
        <v>631</v>
      </c>
      <c r="O180" s="12">
        <v>29550</v>
      </c>
      <c r="P180" s="12"/>
      <c r="Q180" s="12"/>
      <c r="R180" s="12"/>
      <c r="S180" s="19" t="s">
        <v>472</v>
      </c>
    </row>
    <row r="181" spans="1:19" s="124" customFormat="1" ht="18" customHeight="1">
      <c r="A181" s="33" t="s">
        <v>200</v>
      </c>
      <c r="B181" s="118">
        <v>10</v>
      </c>
      <c r="C181" s="35">
        <v>34000</v>
      </c>
      <c r="D181" s="35">
        <v>31500</v>
      </c>
      <c r="E181" s="35">
        <v>30850</v>
      </c>
      <c r="F181" s="35">
        <v>30250</v>
      </c>
      <c r="G181" s="201" t="s">
        <v>475</v>
      </c>
      <c r="H181" s="253"/>
      <c r="I181" s="12"/>
      <c r="J181" s="12">
        <v>29390</v>
      </c>
      <c r="K181" s="12">
        <v>29750</v>
      </c>
      <c r="L181" s="12">
        <v>29900</v>
      </c>
      <c r="M181" s="12">
        <v>26800</v>
      </c>
      <c r="N181" s="12" t="s">
        <v>676</v>
      </c>
      <c r="O181" s="12">
        <v>29550</v>
      </c>
      <c r="P181" s="12"/>
      <c r="Q181" s="12"/>
      <c r="R181" s="12"/>
      <c r="S181" s="19" t="s">
        <v>334</v>
      </c>
    </row>
    <row r="182" spans="1:19" s="124" customFormat="1" ht="18" customHeight="1">
      <c r="A182" s="33" t="s">
        <v>285</v>
      </c>
      <c r="B182" s="118">
        <v>11</v>
      </c>
      <c r="C182" s="35">
        <v>34300</v>
      </c>
      <c r="D182" s="35" t="s">
        <v>0</v>
      </c>
      <c r="E182" s="35" t="s">
        <v>0</v>
      </c>
      <c r="F182" s="35" t="s">
        <v>0</v>
      </c>
      <c r="G182" s="201" t="s">
        <v>13</v>
      </c>
      <c r="H182" s="253"/>
      <c r="I182" s="21"/>
      <c r="J182" s="12">
        <v>30540</v>
      </c>
      <c r="K182" s="12"/>
      <c r="L182" s="12">
        <v>29900</v>
      </c>
      <c r="M182" s="12"/>
      <c r="N182" s="12"/>
      <c r="O182" s="12">
        <v>30950</v>
      </c>
      <c r="P182" s="12"/>
      <c r="Q182" s="12"/>
      <c r="R182" s="12"/>
      <c r="S182" s="19"/>
    </row>
    <row r="183" spans="1:19" s="124" customFormat="1" ht="18" customHeight="1">
      <c r="A183" s="33" t="s">
        <v>470</v>
      </c>
      <c r="B183" s="118">
        <v>11.6</v>
      </c>
      <c r="C183" s="35" t="s">
        <v>243</v>
      </c>
      <c r="D183" s="35" t="s">
        <v>0</v>
      </c>
      <c r="E183" s="35" t="s">
        <v>0</v>
      </c>
      <c r="F183" s="35" t="s">
        <v>0</v>
      </c>
      <c r="G183" s="201" t="s">
        <v>0</v>
      </c>
      <c r="H183" s="253"/>
      <c r="I183" s="12"/>
      <c r="J183" s="12">
        <v>30740</v>
      </c>
      <c r="K183" s="12">
        <v>30250</v>
      </c>
      <c r="L183" s="12">
        <v>29900</v>
      </c>
      <c r="M183" s="12"/>
      <c r="N183" s="12"/>
      <c r="O183" s="12">
        <v>30950</v>
      </c>
      <c r="P183" s="12"/>
      <c r="Q183" s="12"/>
      <c r="R183" s="12"/>
      <c r="S183" s="12"/>
    </row>
    <row r="184" spans="1:19" s="124" customFormat="1" ht="18" customHeight="1">
      <c r="A184" s="33" t="s">
        <v>478</v>
      </c>
      <c r="B184" s="118">
        <v>10</v>
      </c>
      <c r="C184" s="35">
        <v>35500</v>
      </c>
      <c r="D184" s="35">
        <v>32900</v>
      </c>
      <c r="E184" s="35">
        <v>32250</v>
      </c>
      <c r="F184" s="35">
        <v>31600</v>
      </c>
      <c r="G184" s="201" t="s">
        <v>0</v>
      </c>
      <c r="H184" s="253"/>
      <c r="I184" s="12">
        <v>30290</v>
      </c>
      <c r="J184" s="12">
        <v>30740</v>
      </c>
      <c r="K184" s="12">
        <v>30550</v>
      </c>
      <c r="L184" s="12">
        <v>29900</v>
      </c>
      <c r="M184" s="12">
        <v>27900</v>
      </c>
      <c r="N184" s="12"/>
      <c r="O184" s="12">
        <v>30950</v>
      </c>
      <c r="P184" s="12"/>
      <c r="Q184" s="12"/>
      <c r="R184" s="12"/>
      <c r="S184" s="12"/>
    </row>
    <row r="185" spans="1:19" s="124" customFormat="1" ht="18" customHeight="1">
      <c r="A185" s="33" t="s">
        <v>471</v>
      </c>
      <c r="B185" s="118">
        <v>11.6</v>
      </c>
      <c r="C185" s="35">
        <v>35500</v>
      </c>
      <c r="D185" s="35">
        <v>32900</v>
      </c>
      <c r="E185" s="35">
        <v>32250</v>
      </c>
      <c r="F185" s="35">
        <v>31600</v>
      </c>
      <c r="G185" s="201" t="s">
        <v>396</v>
      </c>
      <c r="H185" s="253"/>
      <c r="I185" s="12">
        <v>30290</v>
      </c>
      <c r="J185" s="12">
        <v>30740</v>
      </c>
      <c r="K185" s="12">
        <v>30550</v>
      </c>
      <c r="L185" s="12">
        <v>29900</v>
      </c>
      <c r="M185" s="12"/>
      <c r="N185" s="12">
        <v>30620</v>
      </c>
      <c r="O185" s="12">
        <v>30950</v>
      </c>
      <c r="P185" s="12"/>
      <c r="Q185" s="12"/>
      <c r="R185" s="12"/>
      <c r="S185" s="12"/>
    </row>
    <row r="186" spans="1:19" s="124" customFormat="1" ht="18" customHeight="1">
      <c r="A186" s="33" t="s">
        <v>286</v>
      </c>
      <c r="B186" s="118" t="s">
        <v>287</v>
      </c>
      <c r="C186" s="35" t="s">
        <v>243</v>
      </c>
      <c r="D186" s="35" t="s">
        <v>0</v>
      </c>
      <c r="E186" s="35" t="s">
        <v>0</v>
      </c>
      <c r="F186" s="35" t="s">
        <v>0</v>
      </c>
      <c r="G186" s="201" t="s">
        <v>22</v>
      </c>
      <c r="H186" s="253"/>
      <c r="I186" s="12">
        <v>30290</v>
      </c>
      <c r="J186" s="12">
        <v>30740</v>
      </c>
      <c r="K186" s="12">
        <v>30550</v>
      </c>
      <c r="L186" s="12">
        <v>29900</v>
      </c>
      <c r="M186" s="12" t="s">
        <v>0</v>
      </c>
      <c r="N186" s="12" t="s">
        <v>632</v>
      </c>
      <c r="O186" s="12">
        <v>34450</v>
      </c>
      <c r="P186" s="12" t="s">
        <v>0</v>
      </c>
      <c r="Q186" s="12" t="s">
        <v>0</v>
      </c>
      <c r="R186" s="12"/>
      <c r="S186" s="12" t="s">
        <v>0</v>
      </c>
    </row>
    <row r="187" spans="1:19" s="124" customFormat="1" ht="18" customHeight="1">
      <c r="A187" s="33" t="s">
        <v>288</v>
      </c>
      <c r="B187" s="118" t="s">
        <v>287</v>
      </c>
      <c r="C187" s="35" t="s">
        <v>243</v>
      </c>
      <c r="D187" s="35" t="s">
        <v>0</v>
      </c>
      <c r="E187" s="35" t="s">
        <v>0</v>
      </c>
      <c r="F187" s="35" t="s">
        <v>0</v>
      </c>
      <c r="G187" s="201" t="s">
        <v>22</v>
      </c>
      <c r="H187" s="253"/>
      <c r="I187" s="12"/>
      <c r="J187" s="12">
        <v>31940</v>
      </c>
      <c r="K187" s="12">
        <v>31950</v>
      </c>
      <c r="L187" s="12"/>
      <c r="M187" s="12"/>
      <c r="N187" s="12" t="s">
        <v>677</v>
      </c>
      <c r="O187" s="12">
        <v>33450</v>
      </c>
      <c r="P187" s="12" t="s">
        <v>0</v>
      </c>
      <c r="Q187" s="12" t="s">
        <v>0</v>
      </c>
      <c r="R187" s="12"/>
      <c r="S187" s="12" t="s">
        <v>0</v>
      </c>
    </row>
    <row r="188" spans="1:19" s="124" customFormat="1" ht="18.75" customHeight="1">
      <c r="A188" s="111" t="s">
        <v>414</v>
      </c>
      <c r="B188" s="118"/>
      <c r="C188" s="35">
        <v>35400</v>
      </c>
      <c r="D188" s="35" t="s">
        <v>0</v>
      </c>
      <c r="E188" s="35" t="s">
        <v>0</v>
      </c>
      <c r="F188" s="35" t="s">
        <v>0</v>
      </c>
      <c r="G188" s="201" t="s">
        <v>281</v>
      </c>
      <c r="H188" s="253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9"/>
    </row>
    <row r="189" spans="1:19" s="123" customFormat="1" ht="18.75" customHeight="1">
      <c r="A189" s="111" t="s">
        <v>593</v>
      </c>
      <c r="B189" s="117">
        <v>5.9</v>
      </c>
      <c r="C189" s="272" t="s">
        <v>34</v>
      </c>
      <c r="D189" s="34">
        <v>38700</v>
      </c>
      <c r="E189" s="34">
        <v>38400</v>
      </c>
      <c r="F189" s="35" t="s">
        <v>0</v>
      </c>
      <c r="G189" s="247" t="s">
        <v>110</v>
      </c>
      <c r="H189" s="253"/>
      <c r="I189" s="12" t="s">
        <v>0</v>
      </c>
      <c r="J189" s="12" t="s">
        <v>0</v>
      </c>
      <c r="K189" s="12"/>
      <c r="L189" s="12"/>
      <c r="M189" s="12" t="s">
        <v>0</v>
      </c>
      <c r="N189" s="12" t="s">
        <v>0</v>
      </c>
      <c r="O189" s="12">
        <v>37900</v>
      </c>
      <c r="P189" s="12"/>
      <c r="Q189" s="12" t="s">
        <v>0</v>
      </c>
      <c r="R189" s="12"/>
      <c r="S189" s="235" t="s">
        <v>4</v>
      </c>
    </row>
    <row r="190" spans="1:19" s="124" customFormat="1" ht="18.75" customHeight="1">
      <c r="A190" s="33" t="s">
        <v>141</v>
      </c>
      <c r="B190" s="115">
        <v>5.9</v>
      </c>
      <c r="C190" s="43" t="s">
        <v>34</v>
      </c>
      <c r="D190" s="35">
        <v>28500</v>
      </c>
      <c r="E190" s="35">
        <v>28500</v>
      </c>
      <c r="F190" s="35" t="s">
        <v>0</v>
      </c>
      <c r="G190" s="245" t="s">
        <v>27</v>
      </c>
      <c r="H190" s="253"/>
      <c r="I190" s="12"/>
      <c r="J190" s="12"/>
      <c r="K190" s="12"/>
      <c r="M190" s="12"/>
      <c r="N190" s="12"/>
      <c r="O190" s="12"/>
      <c r="P190" s="12"/>
      <c r="Q190" s="12"/>
      <c r="R190" s="12"/>
      <c r="S190" s="18"/>
    </row>
    <row r="191" spans="1:19" s="123" customFormat="1" ht="18.75" customHeight="1">
      <c r="A191" s="111" t="s">
        <v>564</v>
      </c>
      <c r="B191" s="117">
        <v>5.9</v>
      </c>
      <c r="C191" s="272" t="s">
        <v>34</v>
      </c>
      <c r="D191" s="34">
        <v>38700</v>
      </c>
      <c r="E191" s="34">
        <v>38400</v>
      </c>
      <c r="F191" s="35" t="s">
        <v>0</v>
      </c>
      <c r="G191" s="247" t="s">
        <v>392</v>
      </c>
      <c r="H191" s="253"/>
      <c r="I191" s="12" t="s">
        <v>0</v>
      </c>
      <c r="J191" s="12"/>
      <c r="K191" s="12"/>
      <c r="L191" s="12">
        <v>38200</v>
      </c>
      <c r="M191" s="12" t="s">
        <v>0</v>
      </c>
      <c r="N191" s="12" t="s">
        <v>0</v>
      </c>
      <c r="O191" s="12">
        <v>37900</v>
      </c>
      <c r="P191" s="12"/>
      <c r="Q191" s="12"/>
      <c r="R191" s="12"/>
      <c r="S191" s="234" t="s">
        <v>393</v>
      </c>
    </row>
    <row r="192" spans="1:19" s="124" customFormat="1" ht="18.75" customHeight="1">
      <c r="A192" s="33" t="s">
        <v>59</v>
      </c>
      <c r="B192" s="115">
        <v>5.9</v>
      </c>
      <c r="C192" s="43" t="s">
        <v>34</v>
      </c>
      <c r="D192" s="35">
        <v>38700</v>
      </c>
      <c r="E192" s="35">
        <v>38400</v>
      </c>
      <c r="F192" s="35" t="s">
        <v>0</v>
      </c>
      <c r="G192" s="245" t="s">
        <v>391</v>
      </c>
      <c r="H192" s="253"/>
      <c r="I192" s="12"/>
      <c r="J192" s="12" t="s">
        <v>0</v>
      </c>
      <c r="K192" s="12"/>
      <c r="L192" s="12">
        <v>38200</v>
      </c>
      <c r="M192" s="12" t="s">
        <v>0</v>
      </c>
      <c r="N192" s="12" t="s">
        <v>0</v>
      </c>
      <c r="O192" s="12">
        <v>37900</v>
      </c>
      <c r="P192" s="12"/>
      <c r="Q192" s="12"/>
      <c r="R192" s="12"/>
      <c r="S192" s="18" t="s">
        <v>4</v>
      </c>
    </row>
    <row r="193" spans="1:19" s="124" customFormat="1" ht="18.75" customHeight="1">
      <c r="A193" s="33" t="s">
        <v>497</v>
      </c>
      <c r="B193" s="115">
        <v>6</v>
      </c>
      <c r="C193" s="43" t="s">
        <v>34</v>
      </c>
      <c r="D193" s="35">
        <v>37200</v>
      </c>
      <c r="E193" s="35">
        <v>36900</v>
      </c>
      <c r="F193" s="35" t="s">
        <v>0</v>
      </c>
      <c r="G193" s="245" t="s">
        <v>500</v>
      </c>
      <c r="H193" s="253"/>
      <c r="I193" s="12"/>
      <c r="J193" s="12" t="s">
        <v>0</v>
      </c>
      <c r="K193" s="12"/>
      <c r="L193" s="12"/>
      <c r="M193" s="12" t="s">
        <v>0</v>
      </c>
      <c r="N193" s="12" t="s">
        <v>0</v>
      </c>
      <c r="O193" s="12"/>
      <c r="P193" s="12"/>
      <c r="Q193" s="12"/>
      <c r="R193" s="12"/>
      <c r="S193" s="18" t="s">
        <v>4</v>
      </c>
    </row>
    <row r="194" spans="1:19" s="123" customFormat="1" ht="18.75" customHeight="1">
      <c r="A194" s="111" t="s">
        <v>594</v>
      </c>
      <c r="B194" s="119">
        <v>6</v>
      </c>
      <c r="C194" s="198">
        <v>44150</v>
      </c>
      <c r="D194" s="198">
        <v>40900</v>
      </c>
      <c r="E194" s="198">
        <v>40100</v>
      </c>
      <c r="F194" s="198">
        <v>39300</v>
      </c>
      <c r="G194" s="246" t="s">
        <v>14</v>
      </c>
      <c r="H194" s="253"/>
      <c r="I194" s="12">
        <v>39990</v>
      </c>
      <c r="J194" s="22"/>
      <c r="K194" s="22"/>
      <c r="L194" s="12">
        <v>38800</v>
      </c>
      <c r="M194" s="22" t="s">
        <v>0</v>
      </c>
      <c r="N194" s="22" t="s">
        <v>0</v>
      </c>
      <c r="O194" s="22"/>
      <c r="P194" s="22"/>
      <c r="Q194" s="22" t="s">
        <v>0</v>
      </c>
      <c r="R194" s="12"/>
      <c r="S194" s="234" t="s">
        <v>4</v>
      </c>
    </row>
    <row r="195" spans="1:19" s="123" customFormat="1" ht="18.75" customHeight="1">
      <c r="A195" s="33" t="s">
        <v>201</v>
      </c>
      <c r="B195" s="118" t="s">
        <v>146</v>
      </c>
      <c r="C195" s="35">
        <v>43150</v>
      </c>
      <c r="D195" s="35">
        <v>39950</v>
      </c>
      <c r="E195" s="35">
        <v>39150</v>
      </c>
      <c r="F195" s="35">
        <v>38400</v>
      </c>
      <c r="G195" s="245" t="s">
        <v>14</v>
      </c>
      <c r="H195" s="253"/>
      <c r="I195" s="12">
        <v>37590</v>
      </c>
      <c r="J195" s="22">
        <v>34540</v>
      </c>
      <c r="K195" s="12">
        <v>38750</v>
      </c>
      <c r="L195" s="12">
        <v>38800</v>
      </c>
      <c r="M195" s="22"/>
      <c r="N195" s="407"/>
      <c r="O195" s="12">
        <v>38200</v>
      </c>
      <c r="P195" s="22"/>
      <c r="Q195" s="12">
        <v>34980</v>
      </c>
      <c r="R195" s="12"/>
      <c r="S195" s="18" t="s">
        <v>4</v>
      </c>
    </row>
    <row r="196" spans="1:19" s="123" customFormat="1" ht="18.75" customHeight="1">
      <c r="A196" s="33" t="s">
        <v>651</v>
      </c>
      <c r="B196" s="118">
        <v>6</v>
      </c>
      <c r="C196" s="35">
        <v>41350</v>
      </c>
      <c r="D196" s="35">
        <v>38300</v>
      </c>
      <c r="E196" s="35">
        <v>37550</v>
      </c>
      <c r="F196" s="35">
        <v>36800</v>
      </c>
      <c r="G196" s="245" t="s">
        <v>14</v>
      </c>
      <c r="H196" s="253"/>
      <c r="I196" s="12"/>
      <c r="J196" s="22"/>
      <c r="K196" s="12"/>
      <c r="L196" s="12"/>
      <c r="M196" s="22"/>
      <c r="N196" s="407"/>
      <c r="O196" s="12"/>
      <c r="P196" s="22"/>
      <c r="Q196" s="12"/>
      <c r="R196" s="12"/>
      <c r="S196" s="18"/>
    </row>
    <row r="197" spans="1:19" s="123" customFormat="1" ht="18.75" customHeight="1">
      <c r="A197" s="33" t="s">
        <v>485</v>
      </c>
      <c r="B197" s="118">
        <v>6</v>
      </c>
      <c r="C197" s="35">
        <v>42050</v>
      </c>
      <c r="D197" s="35">
        <v>38950</v>
      </c>
      <c r="E197" s="35">
        <v>38150</v>
      </c>
      <c r="F197" s="35">
        <v>37400</v>
      </c>
      <c r="G197" s="245" t="s">
        <v>14</v>
      </c>
      <c r="H197" s="253"/>
      <c r="I197" s="12"/>
      <c r="J197" s="22"/>
      <c r="K197" s="12"/>
      <c r="L197" s="12">
        <v>37100</v>
      </c>
      <c r="M197" s="22"/>
      <c r="N197" s="407"/>
      <c r="O197" s="12"/>
      <c r="P197" s="22"/>
      <c r="Q197" s="12"/>
      <c r="R197" s="12"/>
      <c r="S197" s="18"/>
    </row>
    <row r="198" spans="1:19" s="124" customFormat="1" ht="19.5" customHeight="1">
      <c r="A198" s="410" t="s">
        <v>254</v>
      </c>
      <c r="B198" s="413" t="s">
        <v>146</v>
      </c>
      <c r="C198" s="412">
        <v>43500</v>
      </c>
      <c r="D198" s="412">
        <v>40300</v>
      </c>
      <c r="E198" s="412">
        <v>39500</v>
      </c>
      <c r="F198" s="412">
        <v>38700</v>
      </c>
      <c r="G198" s="245" t="s">
        <v>14</v>
      </c>
      <c r="H198" s="253"/>
      <c r="I198" s="12">
        <v>37990</v>
      </c>
      <c r="J198" s="22"/>
      <c r="K198" s="12"/>
      <c r="L198" s="12">
        <v>38200</v>
      </c>
      <c r="M198" s="22" t="s">
        <v>0</v>
      </c>
      <c r="N198" s="22"/>
      <c r="O198" s="12">
        <v>38200</v>
      </c>
      <c r="P198" s="22"/>
      <c r="Q198" s="22" t="s">
        <v>0</v>
      </c>
      <c r="R198" s="12"/>
      <c r="S198" s="18" t="s">
        <v>4</v>
      </c>
    </row>
    <row r="199" spans="1:19" s="124" customFormat="1" ht="18.75" customHeight="1">
      <c r="A199" s="33" t="s">
        <v>298</v>
      </c>
      <c r="B199" s="115">
        <v>5.9</v>
      </c>
      <c r="C199" s="35">
        <v>43450</v>
      </c>
      <c r="D199" s="35">
        <v>40300</v>
      </c>
      <c r="E199" s="35">
        <v>39500</v>
      </c>
      <c r="F199" s="35">
        <v>38700</v>
      </c>
      <c r="G199" s="245" t="s">
        <v>500</v>
      </c>
      <c r="H199" s="253"/>
      <c r="I199" s="12">
        <v>37590</v>
      </c>
      <c r="J199" s="22">
        <v>34540</v>
      </c>
      <c r="K199" s="12">
        <v>38150</v>
      </c>
      <c r="L199" s="12">
        <v>38100</v>
      </c>
      <c r="M199" s="22"/>
      <c r="N199" s="22"/>
      <c r="O199" s="12">
        <v>38200</v>
      </c>
      <c r="P199" s="22"/>
      <c r="Q199" s="12">
        <v>34980</v>
      </c>
      <c r="R199" s="12"/>
      <c r="S199" s="18" t="s">
        <v>4</v>
      </c>
    </row>
    <row r="200" spans="1:19" s="124" customFormat="1" ht="18.75" customHeight="1">
      <c r="A200" s="33" t="s">
        <v>566</v>
      </c>
      <c r="B200" s="115">
        <v>5.9</v>
      </c>
      <c r="C200" s="35">
        <v>39100</v>
      </c>
      <c r="D200" s="35">
        <v>36200</v>
      </c>
      <c r="E200" s="35">
        <v>35500</v>
      </c>
      <c r="F200" s="35">
        <v>34800</v>
      </c>
      <c r="G200" s="245" t="s">
        <v>14</v>
      </c>
      <c r="H200" s="253"/>
      <c r="I200" s="12"/>
      <c r="J200" s="22"/>
      <c r="K200" s="12">
        <v>35850</v>
      </c>
      <c r="L200" s="12">
        <v>34400</v>
      </c>
      <c r="M200" s="22">
        <v>34700</v>
      </c>
      <c r="N200" s="22">
        <v>35420</v>
      </c>
      <c r="O200" s="12">
        <v>34500</v>
      </c>
      <c r="P200" s="22"/>
      <c r="Q200" s="12"/>
      <c r="R200" s="12"/>
      <c r="S200" s="18"/>
    </row>
    <row r="201" spans="1:19" s="124" customFormat="1" ht="18.75" customHeight="1">
      <c r="A201" s="33" t="s">
        <v>578</v>
      </c>
      <c r="B201" s="118">
        <v>6</v>
      </c>
      <c r="C201" s="35">
        <v>41400</v>
      </c>
      <c r="D201" s="35">
        <v>38350</v>
      </c>
      <c r="E201" s="35">
        <v>37600</v>
      </c>
      <c r="F201" s="35">
        <v>36850</v>
      </c>
      <c r="G201" s="245" t="s">
        <v>14</v>
      </c>
      <c r="H201" s="253"/>
      <c r="I201" s="12"/>
      <c r="J201" s="22"/>
      <c r="K201" s="12"/>
      <c r="L201" s="12"/>
      <c r="M201" s="22"/>
      <c r="N201" s="22"/>
      <c r="O201" s="12"/>
      <c r="P201" s="22"/>
      <c r="Q201" s="12"/>
      <c r="R201" s="12"/>
      <c r="S201" s="18"/>
    </row>
    <row r="202" spans="1:19" s="124" customFormat="1" ht="18.75" customHeight="1">
      <c r="A202" s="33" t="s">
        <v>424</v>
      </c>
      <c r="B202" s="118">
        <v>6</v>
      </c>
      <c r="C202" s="35">
        <v>37000</v>
      </c>
      <c r="D202" s="35">
        <v>34300</v>
      </c>
      <c r="E202" s="35">
        <v>33600</v>
      </c>
      <c r="F202" s="35">
        <v>32950</v>
      </c>
      <c r="G202" s="245" t="s">
        <v>14</v>
      </c>
      <c r="H202" s="253"/>
      <c r="I202" s="12">
        <v>32490</v>
      </c>
      <c r="J202" s="12">
        <v>31740</v>
      </c>
      <c r="K202" s="12">
        <v>32550</v>
      </c>
      <c r="L202" s="12">
        <v>32400</v>
      </c>
      <c r="M202" s="22"/>
      <c r="N202" s="22">
        <v>32620</v>
      </c>
      <c r="O202" s="12">
        <v>32000</v>
      </c>
      <c r="P202" s="22"/>
      <c r="Q202" s="12">
        <v>31080</v>
      </c>
      <c r="R202" s="12"/>
      <c r="S202" s="18" t="s">
        <v>4</v>
      </c>
    </row>
    <row r="203" spans="1:19" s="124" customFormat="1" ht="18.75" customHeight="1">
      <c r="A203" s="33" t="s">
        <v>299</v>
      </c>
      <c r="B203" s="118">
        <v>6</v>
      </c>
      <c r="C203" s="35">
        <v>42800</v>
      </c>
      <c r="D203" s="35">
        <v>39650</v>
      </c>
      <c r="E203" s="35">
        <v>38850</v>
      </c>
      <c r="F203" s="35">
        <v>38100</v>
      </c>
      <c r="G203" s="245" t="s">
        <v>14</v>
      </c>
      <c r="H203" s="253"/>
      <c r="I203" s="12"/>
      <c r="J203" s="22"/>
      <c r="K203" s="22"/>
      <c r="L203" s="22"/>
      <c r="M203" s="22" t="s">
        <v>0</v>
      </c>
      <c r="N203" s="22"/>
      <c r="O203" s="22">
        <v>37900</v>
      </c>
      <c r="P203" s="22"/>
      <c r="Q203" s="22" t="s">
        <v>0</v>
      </c>
      <c r="R203" s="12"/>
      <c r="S203" s="18" t="s">
        <v>4</v>
      </c>
    </row>
    <row r="204" spans="1:19" s="124" customFormat="1" ht="18.75" customHeight="1">
      <c r="A204" s="33" t="s">
        <v>419</v>
      </c>
      <c r="B204" s="118">
        <v>6</v>
      </c>
      <c r="C204" s="35">
        <v>42450</v>
      </c>
      <c r="D204" s="35">
        <v>39300</v>
      </c>
      <c r="E204" s="35">
        <v>38500</v>
      </c>
      <c r="F204" s="35">
        <v>37750</v>
      </c>
      <c r="G204" s="245" t="s">
        <v>14</v>
      </c>
      <c r="H204" s="253"/>
      <c r="I204" s="12"/>
      <c r="J204" s="22"/>
      <c r="K204" s="22"/>
      <c r="L204" s="22"/>
      <c r="M204" s="22"/>
      <c r="N204" s="22"/>
      <c r="O204" s="22"/>
      <c r="P204" s="22"/>
      <c r="Q204" s="22"/>
      <c r="R204" s="12"/>
      <c r="S204" s="18"/>
    </row>
    <row r="205" spans="1:19" s="124" customFormat="1" ht="18.75" customHeight="1">
      <c r="A205" s="33" t="s">
        <v>300</v>
      </c>
      <c r="B205" s="115">
        <v>5.9</v>
      </c>
      <c r="C205" s="35">
        <v>43000</v>
      </c>
      <c r="D205" s="35">
        <v>39850</v>
      </c>
      <c r="E205" s="35">
        <v>39050</v>
      </c>
      <c r="F205" s="35">
        <v>38300</v>
      </c>
      <c r="G205" s="245" t="s">
        <v>14</v>
      </c>
      <c r="H205" s="253"/>
      <c r="I205" s="12">
        <v>36990</v>
      </c>
      <c r="J205" s="22"/>
      <c r="K205" s="12">
        <v>37850</v>
      </c>
      <c r="L205" s="12">
        <v>37800</v>
      </c>
      <c r="M205" s="22" t="s">
        <v>0</v>
      </c>
      <c r="N205" s="22"/>
      <c r="O205" s="12">
        <v>37800</v>
      </c>
      <c r="P205" s="22"/>
      <c r="Q205" s="22"/>
      <c r="R205" s="12"/>
      <c r="S205" s="18" t="s">
        <v>4</v>
      </c>
    </row>
    <row r="206" spans="1:19" s="124" customFormat="1" ht="18.75" customHeight="1">
      <c r="A206" s="33" t="s">
        <v>395</v>
      </c>
      <c r="B206" s="121">
        <v>6</v>
      </c>
      <c r="C206" s="35">
        <v>42700</v>
      </c>
      <c r="D206" s="35">
        <v>39550</v>
      </c>
      <c r="E206" s="35">
        <v>38750</v>
      </c>
      <c r="F206" s="35">
        <v>38000</v>
      </c>
      <c r="G206" s="245" t="s">
        <v>14</v>
      </c>
      <c r="H206" s="253"/>
      <c r="I206" s="12">
        <v>37290</v>
      </c>
      <c r="J206" s="12">
        <v>33740</v>
      </c>
      <c r="K206" s="12">
        <v>37750</v>
      </c>
      <c r="L206" s="12">
        <v>37700</v>
      </c>
      <c r="M206" s="22"/>
      <c r="N206" s="22"/>
      <c r="O206" s="12">
        <v>37800</v>
      </c>
      <c r="P206" s="22"/>
      <c r="Q206" s="12">
        <v>33880</v>
      </c>
      <c r="R206" s="12"/>
      <c r="S206" s="18" t="s">
        <v>4</v>
      </c>
    </row>
    <row r="207" spans="1:19" s="124" customFormat="1" ht="18.75" customHeight="1">
      <c r="A207" s="33" t="s">
        <v>386</v>
      </c>
      <c r="B207" s="121">
        <v>6</v>
      </c>
      <c r="C207" s="35">
        <v>40550</v>
      </c>
      <c r="D207" s="35">
        <v>37550</v>
      </c>
      <c r="E207" s="35">
        <v>36850</v>
      </c>
      <c r="F207" s="35">
        <v>36100</v>
      </c>
      <c r="G207" s="245" t="s">
        <v>14</v>
      </c>
      <c r="H207" s="253"/>
      <c r="I207" s="12">
        <v>32990</v>
      </c>
      <c r="J207" s="22"/>
      <c r="K207" s="22" t="s">
        <v>671</v>
      </c>
      <c r="L207" s="22" t="s">
        <v>618</v>
      </c>
      <c r="M207" s="22" t="s">
        <v>649</v>
      </c>
      <c r="N207" s="22" t="s">
        <v>673</v>
      </c>
      <c r="O207" s="22"/>
      <c r="P207" s="22"/>
      <c r="Q207" s="22" t="s">
        <v>0</v>
      </c>
      <c r="R207" s="12"/>
      <c r="S207" s="18" t="s">
        <v>4</v>
      </c>
    </row>
    <row r="208" spans="1:19" s="124" customFormat="1" ht="18.75" customHeight="1">
      <c r="A208" s="33" t="s">
        <v>604</v>
      </c>
      <c r="B208" s="121">
        <v>6</v>
      </c>
      <c r="C208" s="35">
        <v>41250</v>
      </c>
      <c r="D208" s="35">
        <v>38200</v>
      </c>
      <c r="E208" s="35">
        <v>37450</v>
      </c>
      <c r="F208" s="35">
        <v>36700</v>
      </c>
      <c r="G208" s="245" t="s">
        <v>14</v>
      </c>
      <c r="H208" s="253"/>
      <c r="I208" s="12"/>
      <c r="J208" s="22"/>
      <c r="K208" s="22"/>
      <c r="L208" s="22"/>
      <c r="M208" s="22"/>
      <c r="N208" s="22"/>
      <c r="O208" s="22"/>
      <c r="P208" s="22"/>
      <c r="Q208" s="22"/>
      <c r="R208" s="12"/>
      <c r="S208" s="18"/>
    </row>
    <row r="209" spans="1:19" s="124" customFormat="1" ht="18.75" customHeight="1">
      <c r="A209" s="33" t="s">
        <v>301</v>
      </c>
      <c r="B209" s="115" t="s">
        <v>146</v>
      </c>
      <c r="C209" s="35">
        <v>37200</v>
      </c>
      <c r="D209" s="35">
        <v>34450</v>
      </c>
      <c r="E209" s="35">
        <v>33750</v>
      </c>
      <c r="F209" s="35">
        <v>33100</v>
      </c>
      <c r="G209" s="245" t="s">
        <v>14</v>
      </c>
      <c r="H209" s="253"/>
      <c r="I209" s="12">
        <v>31990</v>
      </c>
      <c r="J209" s="12">
        <v>31340</v>
      </c>
      <c r="K209" s="12">
        <v>33250</v>
      </c>
      <c r="L209" s="22">
        <v>32000</v>
      </c>
      <c r="M209" s="12">
        <v>31300</v>
      </c>
      <c r="N209" s="22">
        <v>32220</v>
      </c>
      <c r="O209" s="12">
        <v>31700</v>
      </c>
      <c r="P209" s="22"/>
      <c r="Q209" s="12">
        <v>31080</v>
      </c>
      <c r="R209" s="12"/>
      <c r="S209" s="18" t="s">
        <v>4</v>
      </c>
    </row>
    <row r="210" spans="1:19" s="124" customFormat="1" ht="18.75" customHeight="1">
      <c r="A210" s="33" t="s">
        <v>557</v>
      </c>
      <c r="B210" s="121">
        <v>6</v>
      </c>
      <c r="C210" s="35">
        <v>38500</v>
      </c>
      <c r="D210" s="35">
        <v>35650</v>
      </c>
      <c r="E210" s="35">
        <v>34950</v>
      </c>
      <c r="F210" s="35">
        <v>34250</v>
      </c>
      <c r="G210" s="245" t="s">
        <v>14</v>
      </c>
      <c r="H210" s="253"/>
      <c r="I210" s="12"/>
      <c r="J210" s="12"/>
      <c r="K210" s="12"/>
      <c r="L210" s="22"/>
      <c r="M210" s="12"/>
      <c r="N210" s="22"/>
      <c r="O210" s="12"/>
      <c r="P210" s="22"/>
      <c r="Q210" s="12"/>
      <c r="R210" s="12"/>
      <c r="S210" s="18"/>
    </row>
    <row r="211" spans="1:19" s="124" customFormat="1" ht="18.75" customHeight="1">
      <c r="A211" s="33" t="s">
        <v>255</v>
      </c>
      <c r="B211" s="115" t="s">
        <v>397</v>
      </c>
      <c r="C211" s="35">
        <v>42850</v>
      </c>
      <c r="D211" s="35">
        <v>39650</v>
      </c>
      <c r="E211" s="35">
        <v>38850</v>
      </c>
      <c r="F211" s="35">
        <v>38100</v>
      </c>
      <c r="G211" s="245" t="s">
        <v>14</v>
      </c>
      <c r="H211" s="253"/>
      <c r="I211" s="12">
        <v>34990</v>
      </c>
      <c r="J211" s="12"/>
      <c r="K211" s="12">
        <v>37550</v>
      </c>
      <c r="L211" s="12"/>
      <c r="M211" s="22" t="s">
        <v>0</v>
      </c>
      <c r="N211" s="22"/>
      <c r="O211" s="12">
        <v>37900</v>
      </c>
      <c r="P211" s="22"/>
      <c r="Q211" s="22" t="s">
        <v>0</v>
      </c>
      <c r="R211" s="12"/>
      <c r="S211" s="18" t="s">
        <v>4</v>
      </c>
    </row>
    <row r="212" spans="1:19" s="124" customFormat="1" ht="25.5" customHeight="1">
      <c r="A212" s="33" t="s">
        <v>302</v>
      </c>
      <c r="B212" s="115" t="s">
        <v>397</v>
      </c>
      <c r="C212" s="35">
        <v>42850</v>
      </c>
      <c r="D212" s="35">
        <v>39650</v>
      </c>
      <c r="E212" s="35">
        <v>38850</v>
      </c>
      <c r="F212" s="35">
        <v>38100</v>
      </c>
      <c r="G212" s="245" t="s">
        <v>14</v>
      </c>
      <c r="H212" s="253"/>
      <c r="I212" s="12">
        <v>33990</v>
      </c>
      <c r="J212" s="12">
        <v>33340</v>
      </c>
      <c r="K212" s="12">
        <v>37750</v>
      </c>
      <c r="L212" s="12">
        <v>36100</v>
      </c>
      <c r="M212" s="22" t="s">
        <v>0</v>
      </c>
      <c r="N212" s="22"/>
      <c r="O212" s="12">
        <v>37900</v>
      </c>
      <c r="P212" s="22"/>
      <c r="Q212" s="12">
        <v>33880</v>
      </c>
      <c r="R212" s="12"/>
      <c r="S212" s="18" t="s">
        <v>4</v>
      </c>
    </row>
    <row r="213" spans="1:19" s="124" customFormat="1" ht="18.75" customHeight="1">
      <c r="A213" s="33" t="s">
        <v>256</v>
      </c>
      <c r="B213" s="115">
        <v>5.9</v>
      </c>
      <c r="C213" s="35">
        <v>41350</v>
      </c>
      <c r="D213" s="35">
        <v>38300</v>
      </c>
      <c r="E213" s="35">
        <v>37550</v>
      </c>
      <c r="F213" s="35">
        <v>36800</v>
      </c>
      <c r="G213" s="245" t="s">
        <v>14</v>
      </c>
      <c r="H213" s="253"/>
      <c r="I213" s="12"/>
      <c r="J213" s="12">
        <v>31640</v>
      </c>
      <c r="K213" s="12"/>
      <c r="L213" s="12"/>
      <c r="M213" s="12"/>
      <c r="N213" s="22"/>
      <c r="O213" s="12"/>
      <c r="P213" s="22"/>
      <c r="Q213" s="12">
        <v>31080</v>
      </c>
      <c r="R213" s="12"/>
      <c r="S213" s="18" t="s">
        <v>4</v>
      </c>
    </row>
    <row r="214" spans="1:19" s="124" customFormat="1" ht="19.5" customHeight="1">
      <c r="A214" s="33" t="s">
        <v>303</v>
      </c>
      <c r="B214" s="115">
        <v>5.9</v>
      </c>
      <c r="C214" s="35">
        <v>42850</v>
      </c>
      <c r="D214" s="35">
        <v>39650</v>
      </c>
      <c r="E214" s="35">
        <v>38850</v>
      </c>
      <c r="F214" s="35">
        <v>38100</v>
      </c>
      <c r="G214" s="245" t="s">
        <v>14</v>
      </c>
      <c r="H214" s="253"/>
      <c r="I214" s="12"/>
      <c r="J214" s="22"/>
      <c r="K214" s="12">
        <v>37450</v>
      </c>
      <c r="L214" s="12">
        <v>36100</v>
      </c>
      <c r="M214" s="22" t="s">
        <v>0</v>
      </c>
      <c r="N214" s="22"/>
      <c r="O214" s="12">
        <v>37900</v>
      </c>
      <c r="P214" s="22"/>
      <c r="Q214" s="22" t="s">
        <v>0</v>
      </c>
      <c r="R214" s="12"/>
      <c r="S214" s="18" t="s">
        <v>4</v>
      </c>
    </row>
    <row r="215" spans="1:19" s="124" customFormat="1" ht="18.75" customHeight="1">
      <c r="A215" s="33" t="s">
        <v>337</v>
      </c>
      <c r="B215" s="115">
        <v>5.9</v>
      </c>
      <c r="C215" s="35">
        <v>42850</v>
      </c>
      <c r="D215" s="35">
        <v>39650</v>
      </c>
      <c r="E215" s="35">
        <v>38850</v>
      </c>
      <c r="F215" s="35">
        <v>38100</v>
      </c>
      <c r="G215" s="245" t="s">
        <v>14</v>
      </c>
      <c r="H215" s="253"/>
      <c r="I215" s="12">
        <v>33990</v>
      </c>
      <c r="J215" s="22">
        <v>33340</v>
      </c>
      <c r="K215" s="12">
        <v>37450</v>
      </c>
      <c r="L215" s="12">
        <v>34400</v>
      </c>
      <c r="M215" s="22"/>
      <c r="N215" s="22"/>
      <c r="O215" s="12">
        <v>37900</v>
      </c>
      <c r="P215" s="22"/>
      <c r="Q215" s="22"/>
      <c r="R215" s="12"/>
      <c r="S215" s="18" t="s">
        <v>4</v>
      </c>
    </row>
    <row r="216" spans="1:19" s="124" customFormat="1" ht="18.75" customHeight="1">
      <c r="A216" s="33" t="s">
        <v>257</v>
      </c>
      <c r="B216" s="115" t="s">
        <v>146</v>
      </c>
      <c r="C216" s="35">
        <v>42850</v>
      </c>
      <c r="D216" s="35">
        <v>39650</v>
      </c>
      <c r="E216" s="35">
        <v>38850</v>
      </c>
      <c r="F216" s="35">
        <v>38100</v>
      </c>
      <c r="G216" s="245" t="s">
        <v>14</v>
      </c>
      <c r="H216" s="253"/>
      <c r="I216" s="12"/>
      <c r="J216" s="22"/>
      <c r="K216" s="12">
        <v>38250</v>
      </c>
      <c r="L216" s="22"/>
      <c r="M216" s="22" t="s">
        <v>0</v>
      </c>
      <c r="N216" s="22"/>
      <c r="O216" s="12">
        <v>37900</v>
      </c>
      <c r="P216" s="22"/>
      <c r="Q216" s="22" t="s">
        <v>0</v>
      </c>
      <c r="R216" s="12"/>
      <c r="S216" s="18" t="s">
        <v>4</v>
      </c>
    </row>
    <row r="217" spans="1:19" s="124" customFormat="1" ht="18.75" customHeight="1">
      <c r="A217" s="33" t="s">
        <v>258</v>
      </c>
      <c r="B217" s="115" t="s">
        <v>146</v>
      </c>
      <c r="C217" s="35">
        <v>41350</v>
      </c>
      <c r="D217" s="35">
        <v>38300</v>
      </c>
      <c r="E217" s="35">
        <v>37550</v>
      </c>
      <c r="F217" s="35">
        <v>36800</v>
      </c>
      <c r="G217" s="245" t="s">
        <v>14</v>
      </c>
      <c r="H217" s="253"/>
      <c r="I217" s="12">
        <v>33990</v>
      </c>
      <c r="J217" s="12">
        <v>33340</v>
      </c>
      <c r="K217" s="12"/>
      <c r="L217" s="22">
        <v>31500</v>
      </c>
      <c r="M217" s="22" t="s">
        <v>0</v>
      </c>
      <c r="N217" s="22"/>
      <c r="O217" s="12">
        <v>37900</v>
      </c>
      <c r="P217" s="22"/>
      <c r="Q217" s="12">
        <v>33480</v>
      </c>
      <c r="R217" s="12"/>
      <c r="S217" s="18" t="s">
        <v>4</v>
      </c>
    </row>
    <row r="218" spans="1:19" s="124" customFormat="1" ht="18.75" customHeight="1">
      <c r="A218" s="33" t="s">
        <v>258</v>
      </c>
      <c r="B218" s="118">
        <v>6</v>
      </c>
      <c r="C218" s="35">
        <v>36200</v>
      </c>
      <c r="D218" s="35">
        <v>33500</v>
      </c>
      <c r="E218" s="35">
        <v>32850</v>
      </c>
      <c r="F218" s="35">
        <v>32200</v>
      </c>
      <c r="G218" s="245" t="s">
        <v>456</v>
      </c>
      <c r="H218" s="253"/>
      <c r="I218" s="12">
        <v>33990</v>
      </c>
      <c r="J218" s="12">
        <v>33340</v>
      </c>
      <c r="K218" s="12"/>
      <c r="L218" s="22"/>
      <c r="M218" s="22"/>
      <c r="N218" s="22"/>
      <c r="O218" s="12"/>
      <c r="P218" s="22"/>
      <c r="Q218" s="12"/>
      <c r="R218" s="12"/>
      <c r="S218" s="18" t="s">
        <v>394</v>
      </c>
    </row>
    <row r="219" spans="1:19" s="124" customFormat="1" ht="18.75" customHeight="1">
      <c r="A219" s="33" t="s">
        <v>480</v>
      </c>
      <c r="B219" s="118">
        <v>5.9</v>
      </c>
      <c r="C219" s="35">
        <v>40650</v>
      </c>
      <c r="D219" s="35">
        <v>37650</v>
      </c>
      <c r="E219" s="35">
        <v>36950</v>
      </c>
      <c r="F219" s="35">
        <v>36200</v>
      </c>
      <c r="G219" s="245" t="s">
        <v>14</v>
      </c>
      <c r="H219" s="253"/>
      <c r="I219" s="12"/>
      <c r="J219" s="12"/>
      <c r="K219" s="12"/>
      <c r="L219" s="12">
        <v>35200</v>
      </c>
      <c r="M219" s="22" t="s">
        <v>0</v>
      </c>
      <c r="N219" s="22"/>
      <c r="O219" s="22"/>
      <c r="P219" s="22"/>
      <c r="Q219" s="22" t="s">
        <v>0</v>
      </c>
      <c r="R219" s="12"/>
      <c r="S219" s="18" t="s">
        <v>4</v>
      </c>
    </row>
    <row r="220" spans="1:19" s="124" customFormat="1" ht="18.75" customHeight="1">
      <c r="A220" s="33" t="s">
        <v>304</v>
      </c>
      <c r="B220" s="115">
        <v>5.9</v>
      </c>
      <c r="C220" s="35">
        <v>42700</v>
      </c>
      <c r="D220" s="35">
        <v>39550</v>
      </c>
      <c r="E220" s="35">
        <v>38750</v>
      </c>
      <c r="F220" s="35">
        <v>38000</v>
      </c>
      <c r="G220" s="245" t="s">
        <v>14</v>
      </c>
      <c r="H220" s="253"/>
      <c r="I220" s="12"/>
      <c r="J220" s="12"/>
      <c r="K220" s="12">
        <v>37850</v>
      </c>
      <c r="L220" s="12"/>
      <c r="M220" s="22" t="s">
        <v>0</v>
      </c>
      <c r="N220" s="22"/>
      <c r="O220" s="12">
        <v>37800</v>
      </c>
      <c r="P220" s="22"/>
      <c r="Q220" s="22"/>
      <c r="R220" s="12"/>
      <c r="S220" s="18" t="s">
        <v>4</v>
      </c>
    </row>
    <row r="221" spans="1:19" s="124" customFormat="1" ht="18.75" customHeight="1">
      <c r="A221" s="33" t="s">
        <v>304</v>
      </c>
      <c r="B221" s="118">
        <v>6</v>
      </c>
      <c r="C221" s="35">
        <v>36200</v>
      </c>
      <c r="D221" s="35">
        <v>33500</v>
      </c>
      <c r="E221" s="35">
        <v>32850</v>
      </c>
      <c r="F221" s="35">
        <v>32200</v>
      </c>
      <c r="G221" s="245" t="s">
        <v>275</v>
      </c>
      <c r="H221" s="253"/>
      <c r="I221" s="12"/>
      <c r="J221" s="12"/>
      <c r="K221" s="12">
        <v>37850</v>
      </c>
      <c r="L221" s="12"/>
      <c r="M221" s="22"/>
      <c r="N221" s="22"/>
      <c r="O221" s="12"/>
      <c r="P221" s="22"/>
      <c r="Q221" s="22"/>
      <c r="R221" s="12"/>
      <c r="S221" s="18" t="s">
        <v>394</v>
      </c>
    </row>
    <row r="222" spans="1:19" s="124" customFormat="1" ht="18.75" customHeight="1">
      <c r="A222" s="33" t="s">
        <v>652</v>
      </c>
      <c r="B222" s="118">
        <v>6</v>
      </c>
      <c r="C222" s="35">
        <v>40200</v>
      </c>
      <c r="D222" s="35">
        <v>37200</v>
      </c>
      <c r="E222" s="35">
        <v>36450</v>
      </c>
      <c r="F222" s="35">
        <v>35750</v>
      </c>
      <c r="G222" s="245" t="s">
        <v>275</v>
      </c>
      <c r="H222" s="253"/>
      <c r="I222" s="12"/>
      <c r="J222" s="12"/>
      <c r="K222" s="12"/>
      <c r="L222" s="12"/>
      <c r="M222" s="22"/>
      <c r="N222" s="22"/>
      <c r="O222" s="12"/>
      <c r="P222" s="22"/>
      <c r="Q222" s="22"/>
      <c r="R222" s="12"/>
      <c r="S222" s="18"/>
    </row>
    <row r="223" spans="1:19" s="124" customFormat="1" ht="18.75" customHeight="1">
      <c r="A223" s="33" t="s">
        <v>305</v>
      </c>
      <c r="B223" s="115" t="s">
        <v>146</v>
      </c>
      <c r="C223" s="35">
        <v>42700</v>
      </c>
      <c r="D223" s="35">
        <v>39550</v>
      </c>
      <c r="E223" s="35">
        <v>38750</v>
      </c>
      <c r="F223" s="35">
        <v>38000</v>
      </c>
      <c r="G223" s="245" t="s">
        <v>14</v>
      </c>
      <c r="H223" s="253"/>
      <c r="I223" s="12">
        <v>33790</v>
      </c>
      <c r="J223" s="12">
        <v>33540</v>
      </c>
      <c r="K223" s="12">
        <v>37750</v>
      </c>
      <c r="L223" s="22">
        <v>35400</v>
      </c>
      <c r="M223" s="22">
        <v>34200</v>
      </c>
      <c r="N223" s="22"/>
      <c r="O223" s="12">
        <v>37800</v>
      </c>
      <c r="P223" s="22"/>
      <c r="Q223" s="12">
        <v>33480</v>
      </c>
      <c r="R223" s="12"/>
      <c r="S223" s="18" t="s">
        <v>4</v>
      </c>
    </row>
    <row r="224" spans="1:19" s="124" customFormat="1" ht="18.75" customHeight="1">
      <c r="A224" s="33" t="s">
        <v>339</v>
      </c>
      <c r="B224" s="118">
        <v>6</v>
      </c>
      <c r="C224" s="35">
        <v>40000</v>
      </c>
      <c r="D224" s="35">
        <v>37050</v>
      </c>
      <c r="E224" s="35">
        <v>36350</v>
      </c>
      <c r="F224" s="35">
        <v>35600</v>
      </c>
      <c r="G224" s="245" t="s">
        <v>396</v>
      </c>
      <c r="H224" s="253"/>
      <c r="I224" s="12"/>
      <c r="J224" s="12"/>
      <c r="K224" s="12">
        <v>34750</v>
      </c>
      <c r="L224" s="22">
        <v>34000</v>
      </c>
      <c r="M224" s="22"/>
      <c r="N224" s="22" t="s">
        <v>674</v>
      </c>
      <c r="O224" s="12" t="s">
        <v>647</v>
      </c>
      <c r="P224" s="22"/>
      <c r="Q224" s="12"/>
      <c r="R224" s="12"/>
      <c r="S224" s="18" t="s">
        <v>335</v>
      </c>
    </row>
    <row r="225" spans="1:19" s="124" customFormat="1" ht="18.75" customHeight="1">
      <c r="A225" s="33" t="s">
        <v>425</v>
      </c>
      <c r="B225" s="118">
        <v>5.9</v>
      </c>
      <c r="C225" s="35">
        <v>41150</v>
      </c>
      <c r="D225" s="35">
        <v>38100</v>
      </c>
      <c r="E225" s="35">
        <v>37350</v>
      </c>
      <c r="F225" s="35">
        <v>36600</v>
      </c>
      <c r="G225" s="245" t="s">
        <v>14</v>
      </c>
      <c r="H225" s="253"/>
      <c r="I225" s="12"/>
      <c r="J225" s="12"/>
      <c r="K225" s="22"/>
      <c r="L225" s="22">
        <v>34900</v>
      </c>
      <c r="M225" s="22"/>
      <c r="N225" s="22"/>
      <c r="O225" s="12"/>
      <c r="P225" s="22"/>
      <c r="Q225" s="12"/>
      <c r="R225" s="12"/>
      <c r="S225" s="18" t="s">
        <v>4</v>
      </c>
    </row>
    <row r="226" spans="1:19" s="124" customFormat="1" ht="18.75" customHeight="1">
      <c r="A226" s="33" t="s">
        <v>141</v>
      </c>
      <c r="B226" s="115" t="s">
        <v>146</v>
      </c>
      <c r="C226" s="35">
        <v>43150</v>
      </c>
      <c r="D226" s="35">
        <v>39950</v>
      </c>
      <c r="E226" s="35">
        <v>39150</v>
      </c>
      <c r="F226" s="35">
        <v>38400</v>
      </c>
      <c r="G226" s="245" t="s">
        <v>14</v>
      </c>
      <c r="H226" s="253"/>
      <c r="I226" s="12"/>
      <c r="J226" s="22"/>
      <c r="K226" s="12">
        <v>38250</v>
      </c>
      <c r="L226" s="12"/>
      <c r="M226" s="22" t="s">
        <v>0</v>
      </c>
      <c r="N226" s="22"/>
      <c r="O226" s="12">
        <v>37900</v>
      </c>
      <c r="P226" s="22"/>
      <c r="Q226" s="22" t="s">
        <v>0</v>
      </c>
      <c r="R226" s="12"/>
      <c r="S226" s="18" t="s">
        <v>4</v>
      </c>
    </row>
    <row r="227" spans="1:19" s="124" customFormat="1" ht="18.75" customHeight="1">
      <c r="A227" s="410" t="s">
        <v>679</v>
      </c>
      <c r="B227" s="411">
        <v>6</v>
      </c>
      <c r="C227" s="412">
        <v>39600</v>
      </c>
      <c r="D227" s="412">
        <v>36650</v>
      </c>
      <c r="E227" s="412">
        <v>35950</v>
      </c>
      <c r="F227" s="412">
        <v>35300</v>
      </c>
      <c r="G227" s="245" t="s">
        <v>14</v>
      </c>
      <c r="H227" s="253"/>
      <c r="I227" s="12" t="s">
        <v>663</v>
      </c>
      <c r="J227" s="22">
        <v>33940</v>
      </c>
      <c r="K227" s="12" t="s">
        <v>672</v>
      </c>
      <c r="L227" s="12" t="s">
        <v>613</v>
      </c>
      <c r="M227" s="22"/>
      <c r="N227" s="22"/>
      <c r="O227" s="12" t="s">
        <v>648</v>
      </c>
      <c r="P227" s="22"/>
      <c r="Q227" s="12">
        <v>33880</v>
      </c>
      <c r="R227" s="12"/>
      <c r="S227" s="18" t="s">
        <v>296</v>
      </c>
    </row>
    <row r="228" spans="1:19" s="124" customFormat="1" ht="18.75" customHeight="1">
      <c r="A228" s="33" t="s">
        <v>270</v>
      </c>
      <c r="B228" s="118">
        <v>6</v>
      </c>
      <c r="C228" s="35">
        <v>37300</v>
      </c>
      <c r="D228" s="35">
        <v>34550</v>
      </c>
      <c r="E228" s="35">
        <v>33850</v>
      </c>
      <c r="F228" s="35">
        <v>33200</v>
      </c>
      <c r="G228" s="245" t="s">
        <v>14</v>
      </c>
      <c r="H228" s="253"/>
      <c r="I228" s="12">
        <v>32290</v>
      </c>
      <c r="J228" s="22">
        <v>31740</v>
      </c>
      <c r="K228" s="12">
        <v>32650</v>
      </c>
      <c r="L228" s="22">
        <v>32400</v>
      </c>
      <c r="M228" s="22">
        <v>32000</v>
      </c>
      <c r="N228" s="22">
        <v>32420</v>
      </c>
      <c r="O228" s="12">
        <v>32000</v>
      </c>
      <c r="P228" s="22"/>
      <c r="Q228" s="12">
        <v>31080</v>
      </c>
      <c r="R228" s="12"/>
      <c r="S228" s="18" t="s">
        <v>469</v>
      </c>
    </row>
    <row r="229" spans="1:19" s="124" customFormat="1" ht="18.75" customHeight="1">
      <c r="A229" s="33" t="s">
        <v>306</v>
      </c>
      <c r="B229" s="118">
        <v>6</v>
      </c>
      <c r="C229" s="35">
        <v>42850</v>
      </c>
      <c r="D229" s="35">
        <v>39650</v>
      </c>
      <c r="E229" s="35">
        <v>38850</v>
      </c>
      <c r="F229" s="35">
        <v>38100</v>
      </c>
      <c r="G229" s="245" t="s">
        <v>14</v>
      </c>
      <c r="H229" s="253"/>
      <c r="I229" s="12">
        <v>32990</v>
      </c>
      <c r="J229" s="12">
        <v>33740</v>
      </c>
      <c r="K229" s="12">
        <v>38250</v>
      </c>
      <c r="L229" s="12">
        <v>38200</v>
      </c>
      <c r="N229" s="22" t="s">
        <v>675</v>
      </c>
      <c r="O229" s="12">
        <v>37900</v>
      </c>
      <c r="P229" s="22"/>
      <c r="Q229" s="12">
        <v>33480</v>
      </c>
      <c r="R229" s="12"/>
      <c r="S229" s="18" t="s">
        <v>296</v>
      </c>
    </row>
    <row r="230" spans="1:19" s="124" customFormat="1" ht="18.75" customHeight="1">
      <c r="A230" s="33" t="s">
        <v>650</v>
      </c>
      <c r="B230" s="118">
        <v>6</v>
      </c>
      <c r="C230" s="35">
        <v>39200</v>
      </c>
      <c r="D230" s="35">
        <v>36300</v>
      </c>
      <c r="E230" s="35">
        <v>35600</v>
      </c>
      <c r="F230" s="35">
        <v>34900</v>
      </c>
      <c r="G230" s="245" t="s">
        <v>14</v>
      </c>
      <c r="H230" s="253"/>
      <c r="I230" s="12"/>
      <c r="J230" s="12"/>
      <c r="K230" s="12">
        <v>34950</v>
      </c>
      <c r="L230" s="12"/>
      <c r="M230" s="22" t="s">
        <v>668</v>
      </c>
      <c r="N230" s="22"/>
      <c r="O230" s="12"/>
      <c r="P230" s="22"/>
      <c r="Q230" s="12"/>
      <c r="R230" s="12"/>
      <c r="S230" s="18"/>
    </row>
    <row r="231" spans="1:19" s="124" customFormat="1" ht="18.75" customHeight="1">
      <c r="A231" s="33" t="s">
        <v>583</v>
      </c>
      <c r="B231" s="118">
        <v>6</v>
      </c>
      <c r="C231" s="35">
        <v>39900</v>
      </c>
      <c r="D231" s="35">
        <v>36950</v>
      </c>
      <c r="E231" s="35">
        <v>36250</v>
      </c>
      <c r="F231" s="35">
        <v>35500</v>
      </c>
      <c r="G231" s="245" t="s">
        <v>14</v>
      </c>
      <c r="H231" s="253"/>
      <c r="I231" s="12"/>
      <c r="J231" s="12">
        <v>33740</v>
      </c>
      <c r="K231" s="12"/>
      <c r="L231" s="12"/>
      <c r="M231" s="12"/>
      <c r="N231" s="22"/>
      <c r="O231" s="12"/>
      <c r="P231" s="12"/>
      <c r="Q231" s="12"/>
      <c r="R231" s="12"/>
      <c r="S231" s="18" t="s">
        <v>296</v>
      </c>
    </row>
    <row r="232" spans="1:19" s="124" customFormat="1" ht="18.75" customHeight="1">
      <c r="A232" s="33" t="s">
        <v>373</v>
      </c>
      <c r="B232" s="118">
        <v>6</v>
      </c>
      <c r="C232" s="35">
        <v>40650</v>
      </c>
      <c r="D232" s="35">
        <v>37650</v>
      </c>
      <c r="E232" s="35">
        <v>36950</v>
      </c>
      <c r="F232" s="35">
        <v>36200</v>
      </c>
      <c r="G232" s="245" t="s">
        <v>14</v>
      </c>
      <c r="H232" s="253"/>
      <c r="I232" s="12"/>
      <c r="J232" s="22"/>
      <c r="K232" s="22"/>
      <c r="L232" s="22">
        <v>35800</v>
      </c>
      <c r="M232" s="22"/>
      <c r="N232" s="22"/>
      <c r="O232" s="22"/>
      <c r="P232" s="22"/>
      <c r="Q232" s="22"/>
      <c r="R232" s="12"/>
      <c r="S232" s="18" t="s">
        <v>4</v>
      </c>
    </row>
    <row r="233" spans="1:19" s="124" customFormat="1" ht="18.75" customHeight="1">
      <c r="A233" s="33" t="s">
        <v>139</v>
      </c>
      <c r="B233" s="118">
        <v>6</v>
      </c>
      <c r="C233" s="35">
        <v>36400</v>
      </c>
      <c r="D233" s="35">
        <v>33700</v>
      </c>
      <c r="E233" s="35">
        <v>33050</v>
      </c>
      <c r="F233" s="35">
        <v>32400</v>
      </c>
      <c r="G233" s="245" t="s">
        <v>14</v>
      </c>
      <c r="H233" s="253"/>
      <c r="I233" s="12">
        <v>30990</v>
      </c>
      <c r="J233" s="21">
        <v>31740</v>
      </c>
      <c r="K233" s="12">
        <v>32450</v>
      </c>
      <c r="L233" s="12">
        <v>32400</v>
      </c>
      <c r="M233" s="12">
        <v>31200</v>
      </c>
      <c r="N233" s="22">
        <v>31820</v>
      </c>
      <c r="O233" s="12">
        <v>32000</v>
      </c>
      <c r="P233" s="22"/>
      <c r="Q233" s="12">
        <v>30680</v>
      </c>
      <c r="R233" s="12"/>
      <c r="S233" s="18" t="s">
        <v>4</v>
      </c>
    </row>
    <row r="234" spans="1:19" s="124" customFormat="1" ht="18.75" customHeight="1">
      <c r="A234" s="33" t="s">
        <v>318</v>
      </c>
      <c r="B234" s="118">
        <v>6</v>
      </c>
      <c r="C234" s="35">
        <v>36950</v>
      </c>
      <c r="D234" s="35">
        <v>34250</v>
      </c>
      <c r="E234" s="35">
        <v>33550</v>
      </c>
      <c r="F234" s="35">
        <v>32900</v>
      </c>
      <c r="G234" s="245" t="s">
        <v>14</v>
      </c>
      <c r="H234" s="253"/>
      <c r="I234" s="12"/>
      <c r="J234" s="12">
        <v>31140</v>
      </c>
      <c r="K234" s="12">
        <v>31950</v>
      </c>
      <c r="L234" s="12">
        <v>31900</v>
      </c>
      <c r="M234" s="12">
        <v>31200</v>
      </c>
      <c r="N234" s="22"/>
      <c r="O234" s="22">
        <v>31500</v>
      </c>
      <c r="P234" s="22"/>
      <c r="Q234" s="12"/>
      <c r="R234" s="12"/>
      <c r="S234" s="18" t="s">
        <v>4</v>
      </c>
    </row>
    <row r="235" spans="1:19" s="124" customFormat="1" ht="19.5" customHeight="1">
      <c r="A235" s="33" t="s">
        <v>269</v>
      </c>
      <c r="B235" s="118">
        <v>6</v>
      </c>
      <c r="C235" s="35">
        <v>36400</v>
      </c>
      <c r="D235" s="35">
        <v>33700</v>
      </c>
      <c r="E235" s="35">
        <v>33050</v>
      </c>
      <c r="F235" s="35">
        <v>32400</v>
      </c>
      <c r="G235" s="245" t="s">
        <v>14</v>
      </c>
      <c r="H235" s="253"/>
      <c r="I235" s="12">
        <v>30990</v>
      </c>
      <c r="J235" s="12">
        <v>31240</v>
      </c>
      <c r="K235" s="12"/>
      <c r="L235" s="12">
        <v>31700</v>
      </c>
      <c r="M235" s="22">
        <v>30900</v>
      </c>
      <c r="N235" s="22">
        <v>30820</v>
      </c>
      <c r="O235" s="12">
        <v>31300</v>
      </c>
      <c r="P235" s="22"/>
      <c r="Q235" s="12"/>
      <c r="R235" s="12"/>
      <c r="S235" s="18" t="s">
        <v>319</v>
      </c>
    </row>
    <row r="236" spans="1:19" s="124" customFormat="1" ht="18.75" customHeight="1">
      <c r="A236" s="33" t="s">
        <v>467</v>
      </c>
      <c r="B236" s="118">
        <v>6</v>
      </c>
      <c r="C236" s="35">
        <v>36200</v>
      </c>
      <c r="D236" s="35">
        <v>33500</v>
      </c>
      <c r="E236" s="35">
        <v>32850</v>
      </c>
      <c r="F236" s="35">
        <v>32200</v>
      </c>
      <c r="G236" s="245" t="s">
        <v>14</v>
      </c>
      <c r="H236" s="253"/>
      <c r="I236" s="12">
        <v>30690</v>
      </c>
      <c r="J236" s="12">
        <v>30740</v>
      </c>
      <c r="K236" s="12">
        <v>31950</v>
      </c>
      <c r="L236" s="12">
        <v>30900</v>
      </c>
      <c r="M236" s="22">
        <v>31300</v>
      </c>
      <c r="N236" s="22"/>
      <c r="O236" s="12">
        <v>31800</v>
      </c>
      <c r="P236" s="22"/>
      <c r="Q236" s="12"/>
      <c r="R236" s="12"/>
      <c r="S236" s="18" t="s">
        <v>4</v>
      </c>
    </row>
    <row r="237" spans="1:19" s="124" customFormat="1" ht="18.75" customHeight="1">
      <c r="A237" s="33" t="s">
        <v>486</v>
      </c>
      <c r="B237" s="118">
        <v>6</v>
      </c>
      <c r="C237" s="35">
        <v>38750</v>
      </c>
      <c r="D237" s="35">
        <v>35900</v>
      </c>
      <c r="E237" s="35">
        <v>35200</v>
      </c>
      <c r="F237" s="35">
        <v>34500</v>
      </c>
      <c r="G237" s="245" t="s">
        <v>14</v>
      </c>
      <c r="H237" s="253"/>
      <c r="I237" s="12">
        <v>32990</v>
      </c>
      <c r="J237" s="12"/>
      <c r="K237" s="12"/>
      <c r="L237" s="12">
        <v>34000</v>
      </c>
      <c r="M237" s="22" t="s">
        <v>669</v>
      </c>
      <c r="N237" s="22" t="s">
        <v>674</v>
      </c>
      <c r="O237" s="12">
        <v>35300</v>
      </c>
      <c r="P237" s="22"/>
      <c r="Q237" s="12">
        <v>33480</v>
      </c>
      <c r="R237" s="12"/>
      <c r="S237" s="18" t="s">
        <v>4</v>
      </c>
    </row>
    <row r="238" spans="1:19" s="124" customFormat="1" ht="18.75" customHeight="1">
      <c r="A238" s="33" t="s">
        <v>567</v>
      </c>
      <c r="B238" s="118">
        <v>6</v>
      </c>
      <c r="C238" s="35">
        <v>39350</v>
      </c>
      <c r="D238" s="35">
        <v>36400</v>
      </c>
      <c r="E238" s="35">
        <v>35700</v>
      </c>
      <c r="F238" s="35">
        <v>35000</v>
      </c>
      <c r="G238" s="245" t="s">
        <v>14</v>
      </c>
      <c r="H238" s="253"/>
      <c r="I238" s="12"/>
      <c r="J238" s="12"/>
      <c r="K238" s="12"/>
      <c r="L238" s="12">
        <v>34000</v>
      </c>
      <c r="M238" s="22"/>
      <c r="N238" s="22"/>
      <c r="O238" s="12"/>
      <c r="P238" s="22"/>
      <c r="Q238" s="12"/>
      <c r="R238" s="12"/>
      <c r="S238" s="18"/>
    </row>
    <row r="239" spans="1:19" s="124" customFormat="1" ht="18.75" customHeight="1">
      <c r="A239" s="33" t="s">
        <v>539</v>
      </c>
      <c r="B239" s="118">
        <v>6</v>
      </c>
      <c r="C239" s="35">
        <v>40650</v>
      </c>
      <c r="D239" s="35">
        <v>37650</v>
      </c>
      <c r="E239" s="35">
        <v>36900</v>
      </c>
      <c r="F239" s="35">
        <v>36150</v>
      </c>
      <c r="G239" s="245" t="s">
        <v>14</v>
      </c>
      <c r="H239" s="253"/>
      <c r="I239" s="12"/>
      <c r="J239" s="12"/>
      <c r="K239" s="12"/>
      <c r="L239" s="12">
        <v>34900</v>
      </c>
      <c r="M239" s="22"/>
      <c r="N239" s="22"/>
      <c r="O239" s="12"/>
      <c r="P239" s="22"/>
      <c r="Q239" s="12"/>
      <c r="R239" s="12"/>
      <c r="S239" s="18"/>
    </row>
    <row r="240" spans="1:19" s="124" customFormat="1" ht="18.75" customHeight="1">
      <c r="A240" s="33" t="s">
        <v>259</v>
      </c>
      <c r="B240" s="115" t="s">
        <v>146</v>
      </c>
      <c r="C240" s="35">
        <v>35350</v>
      </c>
      <c r="D240" s="35">
        <v>32700</v>
      </c>
      <c r="E240" s="35">
        <v>32100</v>
      </c>
      <c r="F240" s="35">
        <v>31700</v>
      </c>
      <c r="G240" s="245" t="s">
        <v>14</v>
      </c>
      <c r="H240" s="253"/>
      <c r="I240" s="12">
        <v>30990</v>
      </c>
      <c r="J240" s="22">
        <v>31440</v>
      </c>
      <c r="K240" s="12">
        <v>31950</v>
      </c>
      <c r="L240" s="12">
        <v>32000</v>
      </c>
      <c r="M240" s="22">
        <v>30900</v>
      </c>
      <c r="N240" s="22">
        <v>31850</v>
      </c>
      <c r="O240" s="12">
        <v>31700</v>
      </c>
      <c r="P240" s="22"/>
      <c r="Q240" s="12"/>
      <c r="R240" s="12"/>
      <c r="S240" s="18" t="s">
        <v>317</v>
      </c>
    </row>
    <row r="241" spans="1:19" s="124" customFormat="1" ht="18.75" customHeight="1">
      <c r="A241" s="33" t="s">
        <v>379</v>
      </c>
      <c r="B241" s="115">
        <v>5.9</v>
      </c>
      <c r="C241" s="35">
        <v>37200</v>
      </c>
      <c r="D241" s="35">
        <v>34450</v>
      </c>
      <c r="E241" s="35">
        <v>33750</v>
      </c>
      <c r="F241" s="35">
        <v>33100</v>
      </c>
      <c r="G241" s="245" t="s">
        <v>14</v>
      </c>
      <c r="H241" s="253"/>
      <c r="I241" s="12"/>
      <c r="J241" s="22"/>
      <c r="K241" s="12"/>
      <c r="L241" s="12"/>
      <c r="M241" s="22"/>
      <c r="N241" s="22"/>
      <c r="O241" s="12"/>
      <c r="P241" s="22"/>
      <c r="Q241" s="12"/>
      <c r="R241" s="12"/>
      <c r="S241" s="18" t="s">
        <v>4</v>
      </c>
    </row>
    <row r="242" spans="1:19" s="124" customFormat="1" ht="18.75" customHeight="1">
      <c r="A242" s="33" t="s">
        <v>259</v>
      </c>
      <c r="B242" s="118">
        <v>6</v>
      </c>
      <c r="C242" s="35">
        <v>35300</v>
      </c>
      <c r="D242" s="35">
        <v>32650</v>
      </c>
      <c r="E242" s="35">
        <v>32050</v>
      </c>
      <c r="F242" s="35">
        <v>31400</v>
      </c>
      <c r="G242" s="245" t="s">
        <v>396</v>
      </c>
      <c r="H242" s="253"/>
      <c r="I242" s="12"/>
      <c r="J242" s="22"/>
      <c r="K242" s="12">
        <v>31950</v>
      </c>
      <c r="L242" s="12">
        <v>32000</v>
      </c>
      <c r="M242" s="22"/>
      <c r="N242" s="12">
        <v>31850</v>
      </c>
      <c r="O242" s="12"/>
      <c r="P242" s="22"/>
      <c r="Q242" s="12">
        <v>30980</v>
      </c>
      <c r="R242" s="12"/>
      <c r="S242" s="18" t="s">
        <v>598</v>
      </c>
    </row>
    <row r="243" spans="1:19" s="124" customFormat="1" ht="18.75" customHeight="1">
      <c r="A243" s="33" t="s">
        <v>320</v>
      </c>
      <c r="B243" s="118">
        <v>6</v>
      </c>
      <c r="C243" s="35">
        <v>36100</v>
      </c>
      <c r="D243" s="35">
        <v>33400</v>
      </c>
      <c r="E243" s="35">
        <v>32750</v>
      </c>
      <c r="F243" s="35">
        <v>32100</v>
      </c>
      <c r="G243" s="245" t="s">
        <v>14</v>
      </c>
      <c r="H243" s="253"/>
      <c r="I243" s="12">
        <v>30990</v>
      </c>
      <c r="J243" s="22">
        <v>30740</v>
      </c>
      <c r="K243" s="12">
        <v>31550</v>
      </c>
      <c r="L243" s="12">
        <v>31500</v>
      </c>
      <c r="M243" s="22">
        <v>31400</v>
      </c>
      <c r="N243" s="22"/>
      <c r="O243" s="12"/>
      <c r="P243" s="22"/>
      <c r="Q243" s="12"/>
      <c r="R243" s="12"/>
      <c r="S243" s="18" t="s">
        <v>4</v>
      </c>
    </row>
    <row r="244" spans="1:19" s="124" customFormat="1" ht="18.75" customHeight="1">
      <c r="A244" s="33" t="s">
        <v>415</v>
      </c>
      <c r="B244" s="118">
        <v>6</v>
      </c>
      <c r="C244" s="35">
        <v>36650</v>
      </c>
      <c r="D244" s="35">
        <v>33950</v>
      </c>
      <c r="E244" s="35">
        <v>33250</v>
      </c>
      <c r="F244" s="35">
        <v>32600</v>
      </c>
      <c r="G244" s="245" t="s">
        <v>14</v>
      </c>
      <c r="H244" s="253"/>
      <c r="I244" s="12">
        <v>31990</v>
      </c>
      <c r="J244" s="22">
        <v>31040</v>
      </c>
      <c r="K244" s="12"/>
      <c r="L244" s="12">
        <v>32000</v>
      </c>
      <c r="M244" s="22"/>
      <c r="N244" s="22"/>
      <c r="O244" s="12">
        <v>31500</v>
      </c>
      <c r="P244" s="22"/>
      <c r="Q244" s="12">
        <v>30980</v>
      </c>
      <c r="R244" s="12"/>
      <c r="S244" s="18" t="s">
        <v>4</v>
      </c>
    </row>
    <row r="245" spans="1:19" s="124" customFormat="1" ht="18.75" customHeight="1">
      <c r="A245" s="33" t="s">
        <v>541</v>
      </c>
      <c r="B245" s="118">
        <v>6</v>
      </c>
      <c r="C245" s="35">
        <v>37200</v>
      </c>
      <c r="D245" s="35">
        <v>34450</v>
      </c>
      <c r="E245" s="35">
        <v>33750</v>
      </c>
      <c r="F245" s="35">
        <v>33100</v>
      </c>
      <c r="G245" s="245" t="s">
        <v>14</v>
      </c>
      <c r="H245" s="253"/>
      <c r="I245" s="12"/>
      <c r="J245" s="22"/>
      <c r="K245" s="12"/>
      <c r="L245" s="12"/>
      <c r="M245" s="22"/>
      <c r="N245" s="22"/>
      <c r="O245" s="12"/>
      <c r="P245" s="22"/>
      <c r="Q245" s="12"/>
      <c r="R245" s="12"/>
      <c r="S245" s="18"/>
    </row>
    <row r="246" spans="1:19" s="124" customFormat="1" ht="18.75" customHeight="1">
      <c r="A246" s="33" t="s">
        <v>415</v>
      </c>
      <c r="B246" s="118">
        <v>6</v>
      </c>
      <c r="C246" s="35">
        <v>35300</v>
      </c>
      <c r="D246" s="35">
        <v>32650</v>
      </c>
      <c r="E246" s="35">
        <v>32050</v>
      </c>
      <c r="F246" s="35">
        <v>31400</v>
      </c>
      <c r="G246" s="245" t="s">
        <v>396</v>
      </c>
      <c r="H246" s="253"/>
      <c r="I246" s="12"/>
      <c r="J246" s="22"/>
      <c r="K246" s="12"/>
      <c r="L246" s="12">
        <v>31600</v>
      </c>
      <c r="M246" s="22"/>
      <c r="N246" s="12"/>
      <c r="O246" s="12"/>
      <c r="P246" s="22"/>
      <c r="Q246" s="12"/>
      <c r="R246" s="12"/>
      <c r="S246" s="18" t="s">
        <v>598</v>
      </c>
    </row>
    <row r="247" spans="1:19" s="124" customFormat="1" ht="18.75" customHeight="1">
      <c r="A247" s="33" t="s">
        <v>261</v>
      </c>
      <c r="B247" s="121">
        <v>6</v>
      </c>
      <c r="C247" s="35">
        <v>36400</v>
      </c>
      <c r="D247" s="35">
        <v>33700</v>
      </c>
      <c r="E247" s="35">
        <v>33050</v>
      </c>
      <c r="F247" s="35">
        <v>32400</v>
      </c>
      <c r="G247" s="245" t="s">
        <v>14</v>
      </c>
      <c r="H247" s="253"/>
      <c r="I247" s="12">
        <v>30990</v>
      </c>
      <c r="J247" s="12"/>
      <c r="K247" s="12">
        <v>31450</v>
      </c>
      <c r="L247" s="12">
        <v>31400</v>
      </c>
      <c r="M247" s="22">
        <v>31300</v>
      </c>
      <c r="N247" s="22">
        <v>31120</v>
      </c>
      <c r="O247" s="12">
        <v>31500</v>
      </c>
      <c r="P247" s="22"/>
      <c r="Q247" s="12">
        <v>30980</v>
      </c>
      <c r="R247" s="12"/>
      <c r="S247" s="18" t="s">
        <v>335</v>
      </c>
    </row>
    <row r="248" spans="1:19" s="124" customFormat="1" ht="18.75" customHeight="1">
      <c r="A248" s="33" t="s">
        <v>374</v>
      </c>
      <c r="B248" s="115">
        <v>5.9</v>
      </c>
      <c r="C248" s="35">
        <v>36950</v>
      </c>
      <c r="D248" s="35">
        <v>34250</v>
      </c>
      <c r="E248" s="35">
        <v>33550</v>
      </c>
      <c r="F248" s="35">
        <v>32900</v>
      </c>
      <c r="G248" s="245" t="s">
        <v>14</v>
      </c>
      <c r="H248" s="253"/>
      <c r="I248" s="12"/>
      <c r="J248" s="22"/>
      <c r="K248" s="12"/>
      <c r="L248" s="12"/>
      <c r="M248" s="22"/>
      <c r="N248" s="22"/>
      <c r="O248" s="12"/>
      <c r="P248" s="22"/>
      <c r="Q248" s="12"/>
      <c r="R248" s="12"/>
      <c r="S248" s="18" t="s">
        <v>4</v>
      </c>
    </row>
    <row r="249" spans="1:19" s="124" customFormat="1" ht="18.75" customHeight="1">
      <c r="A249" s="33" t="s">
        <v>290</v>
      </c>
      <c r="B249" s="121">
        <v>6</v>
      </c>
      <c r="C249" s="35">
        <v>35850</v>
      </c>
      <c r="D249" s="35">
        <v>33200</v>
      </c>
      <c r="E249" s="35">
        <v>32550</v>
      </c>
      <c r="F249" s="35">
        <v>31900</v>
      </c>
      <c r="G249" s="245" t="s">
        <v>14</v>
      </c>
      <c r="H249" s="253"/>
      <c r="I249" s="12">
        <v>30490</v>
      </c>
      <c r="J249" s="12">
        <v>30740</v>
      </c>
      <c r="K249" s="12">
        <v>31450</v>
      </c>
      <c r="L249" s="12">
        <v>31200</v>
      </c>
      <c r="M249" s="22">
        <v>28400</v>
      </c>
      <c r="N249" s="22"/>
      <c r="O249" s="12"/>
      <c r="P249" s="22"/>
      <c r="Q249" s="12"/>
      <c r="R249" s="12"/>
      <c r="S249" s="18" t="s">
        <v>4</v>
      </c>
    </row>
    <row r="250" spans="1:19" s="124" customFormat="1" ht="18.75" customHeight="1">
      <c r="A250" s="33" t="s">
        <v>116</v>
      </c>
      <c r="B250" s="115" t="s">
        <v>146</v>
      </c>
      <c r="C250" s="35">
        <v>35850</v>
      </c>
      <c r="D250" s="35">
        <v>33200</v>
      </c>
      <c r="E250" s="35">
        <v>32550</v>
      </c>
      <c r="F250" s="35">
        <v>31900</v>
      </c>
      <c r="G250" s="245" t="s">
        <v>14</v>
      </c>
      <c r="H250" s="253"/>
      <c r="I250" s="12">
        <v>30490</v>
      </c>
      <c r="J250" s="12">
        <v>30740</v>
      </c>
      <c r="K250" s="12"/>
      <c r="L250" s="12">
        <v>31200</v>
      </c>
      <c r="M250" s="22"/>
      <c r="N250" s="22">
        <v>30020</v>
      </c>
      <c r="O250" s="12">
        <v>31500</v>
      </c>
      <c r="P250" s="22"/>
      <c r="Q250" s="22" t="s">
        <v>0</v>
      </c>
      <c r="R250" s="12"/>
      <c r="S250" s="18" t="s">
        <v>4</v>
      </c>
    </row>
    <row r="251" spans="1:19" s="124" customFormat="1" ht="18.75" customHeight="1">
      <c r="A251" s="33" t="s">
        <v>137</v>
      </c>
      <c r="B251" s="115" t="s">
        <v>146</v>
      </c>
      <c r="C251" s="35">
        <v>40000</v>
      </c>
      <c r="D251" s="35">
        <v>37050</v>
      </c>
      <c r="E251" s="35">
        <v>36350</v>
      </c>
      <c r="F251" s="35">
        <v>35600</v>
      </c>
      <c r="G251" s="245" t="s">
        <v>14</v>
      </c>
      <c r="H251" s="253"/>
      <c r="I251" s="12"/>
      <c r="J251" s="22"/>
      <c r="K251" s="22"/>
      <c r="L251" s="22"/>
      <c r="M251" s="22"/>
      <c r="N251" s="22"/>
      <c r="O251" s="12">
        <v>36300</v>
      </c>
      <c r="P251" s="22"/>
      <c r="Q251" s="22"/>
      <c r="R251" s="12"/>
      <c r="S251" s="18" t="s">
        <v>4</v>
      </c>
    </row>
    <row r="252" spans="1:19" s="124" customFormat="1" ht="18.75" customHeight="1">
      <c r="A252" s="33" t="s">
        <v>476</v>
      </c>
      <c r="B252" s="121">
        <v>6</v>
      </c>
      <c r="C252" s="35">
        <v>39250</v>
      </c>
      <c r="D252" s="35">
        <v>36300</v>
      </c>
      <c r="E252" s="35">
        <v>35600</v>
      </c>
      <c r="F252" s="35">
        <v>34900</v>
      </c>
      <c r="G252" s="245" t="s">
        <v>14</v>
      </c>
      <c r="H252" s="253"/>
      <c r="I252" s="12"/>
      <c r="J252" s="12"/>
      <c r="K252" s="12"/>
      <c r="L252" s="12"/>
      <c r="M252" s="22" t="s">
        <v>670</v>
      </c>
      <c r="N252" s="22"/>
      <c r="O252" s="12" t="s">
        <v>649</v>
      </c>
      <c r="P252" s="22"/>
      <c r="Q252" s="22"/>
      <c r="R252" s="12"/>
      <c r="S252" s="18" t="s">
        <v>4</v>
      </c>
    </row>
    <row r="253" spans="1:19" s="124" customFormat="1" ht="21" customHeight="1">
      <c r="A253" s="33" t="s">
        <v>260</v>
      </c>
      <c r="B253" s="115" t="s">
        <v>146</v>
      </c>
      <c r="C253" s="35">
        <v>36650</v>
      </c>
      <c r="D253" s="35">
        <v>33950</v>
      </c>
      <c r="E253" s="35">
        <v>33250</v>
      </c>
      <c r="F253" s="35">
        <v>32600</v>
      </c>
      <c r="G253" s="245" t="s">
        <v>14</v>
      </c>
      <c r="H253" s="253"/>
      <c r="I253" s="12">
        <v>30990</v>
      </c>
      <c r="J253" s="12">
        <v>31440</v>
      </c>
      <c r="K253" s="12">
        <v>32150</v>
      </c>
      <c r="L253" s="12">
        <v>32000</v>
      </c>
      <c r="M253" s="22">
        <v>31100</v>
      </c>
      <c r="N253" s="22">
        <v>31420</v>
      </c>
      <c r="O253" s="12">
        <v>31700</v>
      </c>
      <c r="P253" s="22"/>
      <c r="Q253" s="12">
        <v>31180</v>
      </c>
      <c r="R253" s="12"/>
      <c r="S253" s="18" t="s">
        <v>296</v>
      </c>
    </row>
    <row r="254" spans="1:19" s="124" customFormat="1" ht="18.75" customHeight="1">
      <c r="A254" s="33" t="s">
        <v>375</v>
      </c>
      <c r="B254" s="121">
        <v>6</v>
      </c>
      <c r="C254" s="35">
        <v>36650</v>
      </c>
      <c r="D254" s="35">
        <v>33950</v>
      </c>
      <c r="E254" s="35">
        <v>33300</v>
      </c>
      <c r="F254" s="35">
        <v>32650</v>
      </c>
      <c r="G254" s="245" t="s">
        <v>14</v>
      </c>
      <c r="H254" s="253"/>
      <c r="I254" s="12"/>
      <c r="J254" s="22"/>
      <c r="K254" s="22"/>
      <c r="L254" s="12"/>
      <c r="M254" s="22"/>
      <c r="N254" s="22"/>
      <c r="O254" s="22"/>
      <c r="P254" s="22"/>
      <c r="Q254" s="22"/>
      <c r="R254" s="12"/>
      <c r="S254" s="18" t="s">
        <v>4</v>
      </c>
    </row>
    <row r="255" spans="1:19" s="124" customFormat="1" ht="18.75" customHeight="1">
      <c r="A255" s="33" t="s">
        <v>291</v>
      </c>
      <c r="B255" s="121">
        <v>6</v>
      </c>
      <c r="C255" s="35">
        <v>36100</v>
      </c>
      <c r="D255" s="35">
        <v>33400</v>
      </c>
      <c r="E255" s="35">
        <v>32750</v>
      </c>
      <c r="F255" s="35">
        <v>32100</v>
      </c>
      <c r="G255" s="245" t="s">
        <v>14</v>
      </c>
      <c r="H255" s="253"/>
      <c r="I255" s="12">
        <v>30790</v>
      </c>
      <c r="J255" s="22">
        <v>31040</v>
      </c>
      <c r="K255" s="12">
        <v>31750</v>
      </c>
      <c r="L255" s="12">
        <v>31500</v>
      </c>
      <c r="M255" s="22">
        <v>30300</v>
      </c>
      <c r="N255" s="22">
        <v>30220</v>
      </c>
      <c r="O255" s="22">
        <v>32000</v>
      </c>
      <c r="P255" s="22"/>
      <c r="Q255" s="22"/>
      <c r="R255" s="12"/>
      <c r="S255" s="18" t="s">
        <v>4</v>
      </c>
    </row>
    <row r="256" spans="1:19" s="124" customFormat="1" ht="18.75" customHeight="1">
      <c r="A256" s="33" t="s">
        <v>138</v>
      </c>
      <c r="B256" s="121">
        <v>6</v>
      </c>
      <c r="C256" s="35">
        <v>39250</v>
      </c>
      <c r="D256" s="35">
        <v>36300</v>
      </c>
      <c r="E256" s="35">
        <v>35600</v>
      </c>
      <c r="F256" s="35">
        <v>34900</v>
      </c>
      <c r="G256" s="245" t="s">
        <v>14</v>
      </c>
      <c r="H256" s="253"/>
      <c r="I256" s="12"/>
      <c r="J256" s="22"/>
      <c r="K256" s="22"/>
      <c r="L256" s="21"/>
      <c r="M256" s="22" t="s">
        <v>0</v>
      </c>
      <c r="N256" s="22"/>
      <c r="O256" s="22"/>
      <c r="P256" s="22"/>
      <c r="Q256" s="12"/>
      <c r="R256" s="12"/>
      <c r="S256" s="18" t="s">
        <v>4</v>
      </c>
    </row>
    <row r="257" spans="1:19" s="124" customFormat="1" ht="18.75" customHeight="1">
      <c r="A257" s="33" t="s">
        <v>389</v>
      </c>
      <c r="B257" s="121">
        <v>6</v>
      </c>
      <c r="C257" s="35">
        <v>39250</v>
      </c>
      <c r="D257" s="35">
        <v>36300</v>
      </c>
      <c r="E257" s="35">
        <v>35600</v>
      </c>
      <c r="F257" s="35">
        <v>34900</v>
      </c>
      <c r="G257" s="245" t="s">
        <v>14</v>
      </c>
      <c r="H257" s="253"/>
      <c r="I257" s="12"/>
      <c r="J257" s="22"/>
      <c r="K257" s="22"/>
      <c r="L257" s="22"/>
      <c r="M257" s="22"/>
      <c r="N257" s="22"/>
      <c r="O257" s="12" t="s">
        <v>649</v>
      </c>
      <c r="P257" s="22"/>
      <c r="Q257" s="12"/>
      <c r="R257" s="12"/>
      <c r="S257" s="18" t="s">
        <v>4</v>
      </c>
    </row>
    <row r="258" spans="1:19" s="124" customFormat="1" ht="18.75" customHeight="1">
      <c r="A258" s="33" t="s">
        <v>262</v>
      </c>
      <c r="B258" s="121">
        <v>6</v>
      </c>
      <c r="C258" s="35">
        <v>36650</v>
      </c>
      <c r="D258" s="35">
        <v>33950</v>
      </c>
      <c r="E258" s="35">
        <v>33250</v>
      </c>
      <c r="F258" s="35">
        <v>32600</v>
      </c>
      <c r="G258" s="245" t="s">
        <v>14</v>
      </c>
      <c r="H258" s="253"/>
      <c r="I258" s="12">
        <v>30990</v>
      </c>
      <c r="J258" s="22"/>
      <c r="K258" s="12">
        <v>32250</v>
      </c>
      <c r="L258" s="22">
        <v>31600</v>
      </c>
      <c r="M258" s="22">
        <v>31200</v>
      </c>
      <c r="N258" s="22">
        <v>31120</v>
      </c>
      <c r="O258" s="12">
        <v>31700</v>
      </c>
      <c r="P258" s="22"/>
      <c r="Q258" s="12">
        <v>30980</v>
      </c>
      <c r="R258" s="12"/>
      <c r="S258" s="18" t="s">
        <v>4</v>
      </c>
    </row>
    <row r="259" spans="1:19" s="124" customFormat="1" ht="18.75" customHeight="1">
      <c r="A259" s="33" t="s">
        <v>540</v>
      </c>
      <c r="B259" s="121">
        <v>6</v>
      </c>
      <c r="C259" s="35">
        <v>37200</v>
      </c>
      <c r="D259" s="35">
        <v>34450</v>
      </c>
      <c r="E259" s="35">
        <v>33750</v>
      </c>
      <c r="F259" s="35">
        <v>33100</v>
      </c>
      <c r="G259" s="245" t="s">
        <v>14</v>
      </c>
      <c r="H259" s="253"/>
      <c r="I259" s="12"/>
      <c r="J259" s="22"/>
      <c r="K259" s="12"/>
      <c r="L259" s="22"/>
      <c r="M259" s="22"/>
      <c r="N259" s="22"/>
      <c r="O259" s="12"/>
      <c r="P259" s="22"/>
      <c r="Q259" s="12"/>
      <c r="R259" s="12"/>
      <c r="S259" s="18"/>
    </row>
    <row r="260" spans="1:19" s="307" customFormat="1" ht="18.75" customHeight="1">
      <c r="A260" s="33" t="s">
        <v>292</v>
      </c>
      <c r="B260" s="121">
        <v>6</v>
      </c>
      <c r="C260" s="35">
        <v>36100</v>
      </c>
      <c r="D260" s="35">
        <v>33400</v>
      </c>
      <c r="E260" s="35">
        <v>32750</v>
      </c>
      <c r="F260" s="35">
        <v>32100</v>
      </c>
      <c r="G260" s="245" t="s">
        <v>14</v>
      </c>
      <c r="H260" s="253"/>
      <c r="I260" s="12">
        <v>30490</v>
      </c>
      <c r="J260" s="12">
        <v>31040</v>
      </c>
      <c r="K260" s="12">
        <v>31750</v>
      </c>
      <c r="L260" s="12"/>
      <c r="M260" s="22">
        <v>30100</v>
      </c>
      <c r="N260" s="22"/>
      <c r="O260" s="12">
        <v>31700</v>
      </c>
      <c r="P260" s="22"/>
      <c r="Q260" s="12"/>
      <c r="R260" s="12"/>
      <c r="S260" s="18" t="s">
        <v>4</v>
      </c>
    </row>
    <row r="261" spans="1:19" s="307" customFormat="1" ht="18.75" customHeight="1">
      <c r="A261" s="33" t="s">
        <v>384</v>
      </c>
      <c r="B261" s="121">
        <v>6</v>
      </c>
      <c r="C261" s="35">
        <v>36100</v>
      </c>
      <c r="D261" s="35">
        <v>33400</v>
      </c>
      <c r="E261" s="35">
        <v>32750</v>
      </c>
      <c r="F261" s="35">
        <v>32100</v>
      </c>
      <c r="G261" s="245" t="s">
        <v>14</v>
      </c>
      <c r="H261" s="253"/>
      <c r="I261" s="12">
        <v>30490</v>
      </c>
      <c r="J261" s="12">
        <v>31040</v>
      </c>
      <c r="K261" s="12">
        <v>31750</v>
      </c>
      <c r="L261" s="12">
        <v>31500</v>
      </c>
      <c r="M261" s="22"/>
      <c r="N261" s="22"/>
      <c r="O261" s="12">
        <v>32900</v>
      </c>
      <c r="P261" s="22"/>
      <c r="Q261" s="12"/>
      <c r="R261" s="12"/>
      <c r="S261" s="18" t="s">
        <v>4</v>
      </c>
    </row>
    <row r="262" spans="1:19" s="124" customFormat="1" ht="18.75" customHeight="1">
      <c r="A262" s="33" t="s">
        <v>263</v>
      </c>
      <c r="B262" s="115" t="s">
        <v>146</v>
      </c>
      <c r="C262" s="35">
        <v>35350</v>
      </c>
      <c r="D262" s="35">
        <v>32700</v>
      </c>
      <c r="E262" s="35">
        <v>32100</v>
      </c>
      <c r="F262" s="35">
        <v>31450</v>
      </c>
      <c r="G262" s="245" t="s">
        <v>14</v>
      </c>
      <c r="H262" s="253"/>
      <c r="I262" s="12">
        <v>30990</v>
      </c>
      <c r="J262" s="22"/>
      <c r="K262" s="12">
        <v>32950</v>
      </c>
      <c r="L262" s="12">
        <v>31800</v>
      </c>
      <c r="M262" s="22">
        <v>31100</v>
      </c>
      <c r="N262" s="22">
        <v>31620</v>
      </c>
      <c r="O262" s="12">
        <v>31200</v>
      </c>
      <c r="P262" s="22"/>
      <c r="Q262" s="12">
        <v>31680</v>
      </c>
      <c r="R262" s="12"/>
      <c r="S262" s="18" t="s">
        <v>315</v>
      </c>
    </row>
    <row r="263" spans="1:19" s="124" customFormat="1" ht="18.75" customHeight="1">
      <c r="A263" s="33" t="s">
        <v>280</v>
      </c>
      <c r="B263" s="118">
        <v>6</v>
      </c>
      <c r="C263" s="35">
        <v>36950</v>
      </c>
      <c r="D263" s="35">
        <v>34250</v>
      </c>
      <c r="E263" s="35">
        <v>33550</v>
      </c>
      <c r="F263" s="35">
        <v>32900</v>
      </c>
      <c r="G263" s="245" t="s">
        <v>14</v>
      </c>
      <c r="H263" s="253"/>
      <c r="I263" s="12"/>
      <c r="J263" s="22"/>
      <c r="K263" s="12"/>
      <c r="L263" s="12"/>
      <c r="M263" s="22" t="s">
        <v>0</v>
      </c>
      <c r="N263" s="22"/>
      <c r="O263" s="12"/>
      <c r="P263" s="22"/>
      <c r="Q263" s="22" t="s">
        <v>0</v>
      </c>
      <c r="R263" s="12"/>
      <c r="S263" s="18" t="s">
        <v>4</v>
      </c>
    </row>
    <row r="264" spans="1:19" s="124" customFormat="1" ht="18.75" customHeight="1">
      <c r="A264" s="33" t="s">
        <v>385</v>
      </c>
      <c r="B264" s="118">
        <v>6</v>
      </c>
      <c r="C264" s="35">
        <v>35850</v>
      </c>
      <c r="D264" s="35">
        <v>33200</v>
      </c>
      <c r="E264" s="35">
        <v>32550</v>
      </c>
      <c r="F264" s="35">
        <v>31900</v>
      </c>
      <c r="G264" s="245" t="s">
        <v>14</v>
      </c>
      <c r="H264" s="253"/>
      <c r="I264" s="12"/>
      <c r="J264" s="22">
        <v>30840</v>
      </c>
      <c r="K264" s="12"/>
      <c r="L264" s="12">
        <v>31300</v>
      </c>
      <c r="M264" s="22"/>
      <c r="N264" s="22"/>
      <c r="O264" s="12">
        <v>31200</v>
      </c>
      <c r="P264" s="22"/>
      <c r="Q264" s="22"/>
      <c r="R264" s="12"/>
      <c r="S264" s="18" t="s">
        <v>4</v>
      </c>
    </row>
    <row r="265" spans="1:19" s="124" customFormat="1" ht="18.75" customHeight="1">
      <c r="A265" s="33" t="s">
        <v>487</v>
      </c>
      <c r="B265" s="118">
        <v>6</v>
      </c>
      <c r="C265" s="35">
        <v>35850</v>
      </c>
      <c r="D265" s="35">
        <v>33200</v>
      </c>
      <c r="E265" s="35">
        <v>32550</v>
      </c>
      <c r="F265" s="35">
        <v>31900</v>
      </c>
      <c r="G265" s="245" t="s">
        <v>14</v>
      </c>
      <c r="H265" s="253"/>
      <c r="I265" s="12">
        <v>30490</v>
      </c>
      <c r="J265" s="22">
        <v>30840</v>
      </c>
      <c r="K265" s="12">
        <v>31550</v>
      </c>
      <c r="L265" s="12">
        <v>31200</v>
      </c>
      <c r="M265" s="22">
        <v>30400</v>
      </c>
      <c r="N265" s="22">
        <v>30920</v>
      </c>
      <c r="O265" s="12">
        <v>31200</v>
      </c>
      <c r="P265" s="22"/>
      <c r="Q265" s="22"/>
      <c r="R265" s="12"/>
      <c r="S265" s="18" t="s">
        <v>4</v>
      </c>
    </row>
    <row r="266" spans="1:19" s="124" customFormat="1" ht="18.75" customHeight="1">
      <c r="A266" s="33" t="s">
        <v>112</v>
      </c>
      <c r="B266" s="118">
        <v>6</v>
      </c>
      <c r="C266" s="35">
        <v>36400</v>
      </c>
      <c r="D266" s="35">
        <v>33700</v>
      </c>
      <c r="E266" s="35">
        <v>33050</v>
      </c>
      <c r="F266" s="35">
        <v>32400</v>
      </c>
      <c r="G266" s="245" t="s">
        <v>14</v>
      </c>
      <c r="H266" s="253"/>
      <c r="I266" s="12">
        <v>30990</v>
      </c>
      <c r="J266" s="22"/>
      <c r="K266" s="12">
        <v>31950</v>
      </c>
      <c r="L266" s="12">
        <v>31700</v>
      </c>
      <c r="M266" s="22">
        <v>31000</v>
      </c>
      <c r="N266" s="22">
        <v>31120</v>
      </c>
      <c r="O266" s="12">
        <v>31200</v>
      </c>
      <c r="P266" s="22"/>
      <c r="Q266" s="22">
        <v>30980</v>
      </c>
      <c r="R266" s="12"/>
      <c r="S266" s="18" t="s">
        <v>321</v>
      </c>
    </row>
    <row r="267" spans="1:19" s="124" customFormat="1" ht="18.75" customHeight="1">
      <c r="A267" s="33" t="s">
        <v>129</v>
      </c>
      <c r="B267" s="118">
        <v>6</v>
      </c>
      <c r="C267" s="35">
        <v>35850</v>
      </c>
      <c r="D267" s="35">
        <v>33200</v>
      </c>
      <c r="E267" s="35">
        <v>32550</v>
      </c>
      <c r="F267" s="35">
        <v>31900</v>
      </c>
      <c r="G267" s="245" t="s">
        <v>14</v>
      </c>
      <c r="H267" s="253"/>
      <c r="I267" s="12">
        <v>30490</v>
      </c>
      <c r="J267" s="22">
        <v>30740</v>
      </c>
      <c r="K267" s="12"/>
      <c r="L267" s="12">
        <v>30900</v>
      </c>
      <c r="M267" s="22">
        <v>31000</v>
      </c>
      <c r="N267" s="22"/>
      <c r="O267" s="22"/>
      <c r="P267" s="22"/>
      <c r="Q267" s="22" t="s">
        <v>0</v>
      </c>
      <c r="R267" s="12"/>
      <c r="S267" s="18" t="s">
        <v>4</v>
      </c>
    </row>
    <row r="268" spans="1:19" s="124" customFormat="1" ht="18.75" customHeight="1">
      <c r="A268" s="33" t="s">
        <v>118</v>
      </c>
      <c r="B268" s="118">
        <v>6</v>
      </c>
      <c r="C268" s="35">
        <v>35250</v>
      </c>
      <c r="D268" s="35">
        <v>32650</v>
      </c>
      <c r="E268" s="35">
        <v>32000</v>
      </c>
      <c r="F268" s="35">
        <v>31350</v>
      </c>
      <c r="G268" s="245" t="s">
        <v>14</v>
      </c>
      <c r="H268" s="253"/>
      <c r="I268" s="12">
        <v>30490</v>
      </c>
      <c r="J268" s="22">
        <v>30740</v>
      </c>
      <c r="K268" s="12">
        <v>31350</v>
      </c>
      <c r="L268" s="12">
        <v>31200</v>
      </c>
      <c r="M268" s="22">
        <v>30800</v>
      </c>
      <c r="N268" s="22">
        <v>30620</v>
      </c>
      <c r="O268" s="12">
        <v>32000</v>
      </c>
      <c r="P268" s="22"/>
      <c r="Q268" s="12">
        <v>29780</v>
      </c>
      <c r="R268" s="12"/>
      <c r="S268" s="18" t="s">
        <v>4</v>
      </c>
    </row>
    <row r="269" spans="1:19" s="124" customFormat="1" ht="18.75" customHeight="1">
      <c r="A269" s="33" t="s">
        <v>559</v>
      </c>
      <c r="B269" s="118">
        <v>6</v>
      </c>
      <c r="C269" s="35">
        <v>35850</v>
      </c>
      <c r="D269" s="35">
        <v>33200</v>
      </c>
      <c r="E269" s="35">
        <v>32550</v>
      </c>
      <c r="F269" s="35">
        <v>31900</v>
      </c>
      <c r="G269" s="245" t="s">
        <v>14</v>
      </c>
      <c r="H269" s="253"/>
      <c r="I269" s="12"/>
      <c r="J269" s="12"/>
      <c r="K269" s="12"/>
      <c r="L269" s="12"/>
      <c r="M269" s="22"/>
      <c r="N269" s="22"/>
      <c r="O269" s="12"/>
      <c r="P269" s="22"/>
      <c r="Q269" s="12"/>
      <c r="R269" s="12"/>
      <c r="S269" s="18"/>
    </row>
    <row r="270" spans="1:19" s="124" customFormat="1" ht="18" customHeight="1">
      <c r="A270" s="33" t="s">
        <v>477</v>
      </c>
      <c r="B270" s="118">
        <v>6</v>
      </c>
      <c r="C270" s="35">
        <v>35850</v>
      </c>
      <c r="D270" s="35">
        <v>33200</v>
      </c>
      <c r="E270" s="35">
        <v>32550</v>
      </c>
      <c r="F270" s="35">
        <v>31900</v>
      </c>
      <c r="G270" s="245" t="s">
        <v>14</v>
      </c>
      <c r="H270" s="253"/>
      <c r="I270" s="12">
        <v>30290</v>
      </c>
      <c r="J270" s="12">
        <v>30740</v>
      </c>
      <c r="K270" s="12">
        <v>31250</v>
      </c>
      <c r="L270" s="12">
        <v>30900</v>
      </c>
      <c r="M270" s="22">
        <v>29900</v>
      </c>
      <c r="N270" s="22">
        <v>32520</v>
      </c>
      <c r="O270" s="12">
        <v>32200</v>
      </c>
      <c r="P270" s="22"/>
      <c r="Q270" s="12"/>
      <c r="R270" s="12"/>
      <c r="S270" s="18" t="s">
        <v>4</v>
      </c>
    </row>
    <row r="271" spans="1:19" s="124" customFormat="1" ht="18.75" customHeight="1">
      <c r="A271" s="33" t="s">
        <v>426</v>
      </c>
      <c r="B271" s="118">
        <v>12</v>
      </c>
      <c r="C271" s="35">
        <v>34150</v>
      </c>
      <c r="D271" s="35">
        <v>31650</v>
      </c>
      <c r="E271" s="35">
        <v>31000</v>
      </c>
      <c r="F271" s="35">
        <v>30400</v>
      </c>
      <c r="G271" s="245" t="s">
        <v>172</v>
      </c>
      <c r="H271" s="253"/>
      <c r="I271" s="12">
        <v>30490</v>
      </c>
      <c r="J271" s="22">
        <v>30340</v>
      </c>
      <c r="K271" s="22">
        <v>30950</v>
      </c>
      <c r="L271" s="12">
        <v>30100</v>
      </c>
      <c r="M271" s="22">
        <v>29900</v>
      </c>
      <c r="N271" s="22">
        <v>31020</v>
      </c>
      <c r="O271" s="12">
        <v>30300</v>
      </c>
      <c r="P271" s="22"/>
      <c r="Q271" s="12"/>
      <c r="R271" s="12"/>
      <c r="S271" s="18" t="s">
        <v>321</v>
      </c>
    </row>
    <row r="272" spans="1:19" s="124" customFormat="1" ht="18.75" customHeight="1">
      <c r="A272" s="33" t="s">
        <v>427</v>
      </c>
      <c r="B272" s="118">
        <v>12</v>
      </c>
      <c r="C272" s="35">
        <v>34500</v>
      </c>
      <c r="D272" s="35">
        <v>31900</v>
      </c>
      <c r="E272" s="35">
        <v>31300</v>
      </c>
      <c r="F272" s="35">
        <v>30700</v>
      </c>
      <c r="G272" s="245" t="s">
        <v>172</v>
      </c>
      <c r="H272" s="253"/>
      <c r="I272" s="12">
        <v>30490</v>
      </c>
      <c r="J272" s="12">
        <v>29840</v>
      </c>
      <c r="K272" s="12">
        <v>30950</v>
      </c>
      <c r="L272" s="12">
        <v>30100</v>
      </c>
      <c r="M272" s="22">
        <v>29900</v>
      </c>
      <c r="N272" s="22">
        <v>30320</v>
      </c>
      <c r="O272" s="12">
        <v>30300</v>
      </c>
      <c r="P272" s="22"/>
      <c r="Q272" s="22"/>
      <c r="R272" s="12"/>
      <c r="S272" s="18" t="s">
        <v>322</v>
      </c>
    </row>
    <row r="273" spans="1:19" s="124" customFormat="1" ht="18.75" customHeight="1">
      <c r="A273" s="33" t="s">
        <v>428</v>
      </c>
      <c r="B273" s="115">
        <v>11.8</v>
      </c>
      <c r="C273" s="35">
        <v>34650</v>
      </c>
      <c r="D273" s="35">
        <v>32050</v>
      </c>
      <c r="E273" s="35">
        <v>31400</v>
      </c>
      <c r="F273" s="35">
        <v>30800</v>
      </c>
      <c r="G273" s="245" t="s">
        <v>172</v>
      </c>
      <c r="H273" s="253"/>
      <c r="I273" s="12">
        <v>30690</v>
      </c>
      <c r="J273" s="22">
        <v>29840</v>
      </c>
      <c r="K273" s="12"/>
      <c r="L273" s="12">
        <v>30400</v>
      </c>
      <c r="M273" s="22"/>
      <c r="N273" s="22">
        <v>30920</v>
      </c>
      <c r="O273" s="12">
        <v>30300</v>
      </c>
      <c r="P273" s="22"/>
      <c r="Q273" s="22" t="s">
        <v>0</v>
      </c>
      <c r="R273" s="12"/>
      <c r="S273" s="18" t="s">
        <v>617</v>
      </c>
    </row>
    <row r="274" spans="1:19" s="124" customFormat="1" ht="18.75" customHeight="1">
      <c r="A274" s="33" t="s">
        <v>429</v>
      </c>
      <c r="B274" s="121">
        <v>12</v>
      </c>
      <c r="C274" s="35" t="s">
        <v>243</v>
      </c>
      <c r="D274" s="35" t="s">
        <v>0</v>
      </c>
      <c r="E274" s="35" t="s">
        <v>0</v>
      </c>
      <c r="F274" s="35" t="s">
        <v>0</v>
      </c>
      <c r="G274" s="245" t="s">
        <v>172</v>
      </c>
      <c r="H274" s="253"/>
      <c r="I274" s="12">
        <v>29990</v>
      </c>
      <c r="J274" s="12">
        <v>29440</v>
      </c>
      <c r="K274" s="22"/>
      <c r="L274" s="12">
        <v>30400</v>
      </c>
      <c r="M274" s="22"/>
      <c r="N274" s="22">
        <v>30420</v>
      </c>
      <c r="O274" s="12">
        <v>31600</v>
      </c>
      <c r="P274" s="22"/>
      <c r="Q274" s="12"/>
      <c r="R274" s="12"/>
      <c r="S274" s="18" t="s">
        <v>295</v>
      </c>
    </row>
    <row r="275" spans="1:19" s="124" customFormat="1" ht="18.75" customHeight="1">
      <c r="A275" s="33" t="s">
        <v>430</v>
      </c>
      <c r="B275" s="121">
        <v>12</v>
      </c>
      <c r="C275" s="35">
        <v>34400</v>
      </c>
      <c r="D275" s="35">
        <v>31850</v>
      </c>
      <c r="E275" s="35">
        <v>31250</v>
      </c>
      <c r="F275" s="35" t="s">
        <v>0</v>
      </c>
      <c r="G275" s="245" t="s">
        <v>172</v>
      </c>
      <c r="H275" s="253"/>
      <c r="I275" s="12">
        <v>29990</v>
      </c>
      <c r="J275" s="12"/>
      <c r="K275" s="22">
        <v>29950</v>
      </c>
      <c r="L275" s="12">
        <v>30100</v>
      </c>
      <c r="M275" s="22">
        <v>29600</v>
      </c>
      <c r="N275" s="22">
        <v>29820</v>
      </c>
      <c r="O275" s="12">
        <v>31000</v>
      </c>
      <c r="P275" s="22"/>
      <c r="Q275" s="12">
        <v>29380</v>
      </c>
      <c r="R275" s="12"/>
      <c r="S275" s="19" t="s">
        <v>321</v>
      </c>
    </row>
    <row r="276" spans="1:19" s="124" customFormat="1" ht="18.75" customHeight="1">
      <c r="A276" s="33" t="s">
        <v>431</v>
      </c>
      <c r="B276" s="121">
        <v>12</v>
      </c>
      <c r="C276" s="35">
        <v>34800</v>
      </c>
      <c r="D276" s="35">
        <v>32250</v>
      </c>
      <c r="E276" s="35">
        <v>31600</v>
      </c>
      <c r="F276" s="35">
        <v>30990</v>
      </c>
      <c r="G276" s="245" t="s">
        <v>172</v>
      </c>
      <c r="H276" s="253"/>
      <c r="I276" s="12">
        <v>29990</v>
      </c>
      <c r="J276" s="22">
        <v>28740</v>
      </c>
      <c r="K276" s="22">
        <v>29950</v>
      </c>
      <c r="L276" s="12">
        <v>30400</v>
      </c>
      <c r="M276" s="22">
        <v>30300</v>
      </c>
      <c r="N276" s="22">
        <v>30120</v>
      </c>
      <c r="O276" s="12">
        <v>31000</v>
      </c>
      <c r="P276" s="22"/>
      <c r="Q276" s="22" t="s">
        <v>0</v>
      </c>
      <c r="R276" s="12"/>
      <c r="S276" s="19" t="s">
        <v>4</v>
      </c>
    </row>
    <row r="277" spans="1:19" s="124" customFormat="1" ht="18.75" customHeight="1">
      <c r="A277" s="33" t="s">
        <v>432</v>
      </c>
      <c r="B277" s="121">
        <v>12</v>
      </c>
      <c r="C277" s="35">
        <v>34650</v>
      </c>
      <c r="D277" s="35">
        <v>32100</v>
      </c>
      <c r="E277" s="35">
        <v>31450</v>
      </c>
      <c r="F277" s="35">
        <v>30900</v>
      </c>
      <c r="G277" s="245" t="s">
        <v>172</v>
      </c>
      <c r="H277" s="253"/>
      <c r="I277" s="12">
        <v>29990</v>
      </c>
      <c r="J277" s="22">
        <v>28740</v>
      </c>
      <c r="K277" s="22">
        <v>29550</v>
      </c>
      <c r="L277" s="12">
        <v>30400</v>
      </c>
      <c r="M277" s="22">
        <v>29800</v>
      </c>
      <c r="N277" s="22"/>
      <c r="O277" s="12">
        <v>31000</v>
      </c>
      <c r="P277" s="22"/>
      <c r="Q277" s="22" t="s">
        <v>0</v>
      </c>
      <c r="R277" s="12"/>
      <c r="S277" s="19" t="s">
        <v>4</v>
      </c>
    </row>
    <row r="278" spans="1:19" s="124" customFormat="1" ht="18.75" customHeight="1">
      <c r="A278" s="33" t="s">
        <v>433</v>
      </c>
      <c r="B278" s="118">
        <v>12</v>
      </c>
      <c r="C278" s="35">
        <v>34300</v>
      </c>
      <c r="D278" s="35">
        <v>31750</v>
      </c>
      <c r="E278" s="35">
        <v>31100</v>
      </c>
      <c r="F278" s="35">
        <v>30500</v>
      </c>
      <c r="G278" s="245" t="s">
        <v>172</v>
      </c>
      <c r="H278" s="253"/>
      <c r="I278" s="12">
        <v>29990</v>
      </c>
      <c r="J278" s="22">
        <v>29840</v>
      </c>
      <c r="K278" s="22"/>
      <c r="L278" s="12">
        <v>30100</v>
      </c>
      <c r="M278" s="22"/>
      <c r="N278" s="22">
        <v>29790</v>
      </c>
      <c r="O278" s="12">
        <v>31100</v>
      </c>
      <c r="P278" s="22"/>
      <c r="Q278" s="22" t="s">
        <v>0</v>
      </c>
      <c r="R278" s="12"/>
      <c r="S278" s="19" t="s">
        <v>322</v>
      </c>
    </row>
    <row r="279" spans="1:19" s="124" customFormat="1" ht="18.75" customHeight="1">
      <c r="A279" s="33" t="s">
        <v>434</v>
      </c>
      <c r="B279" s="118">
        <v>12</v>
      </c>
      <c r="C279" s="35">
        <v>33850</v>
      </c>
      <c r="D279" s="35">
        <v>31350</v>
      </c>
      <c r="E279" s="35">
        <v>30700</v>
      </c>
      <c r="F279" s="35" t="s">
        <v>0</v>
      </c>
      <c r="G279" s="245" t="s">
        <v>172</v>
      </c>
      <c r="H279" s="253"/>
      <c r="I279" s="12">
        <v>30290</v>
      </c>
      <c r="J279" s="22">
        <v>29840</v>
      </c>
      <c r="K279" s="22">
        <v>30450</v>
      </c>
      <c r="L279" s="12">
        <v>30100</v>
      </c>
      <c r="M279" s="22"/>
      <c r="N279" s="22">
        <v>29020</v>
      </c>
      <c r="O279" s="12">
        <v>31100</v>
      </c>
      <c r="P279" s="22"/>
      <c r="Q279" s="22" t="s">
        <v>0</v>
      </c>
      <c r="R279" s="12"/>
      <c r="S279" s="19" t="s">
        <v>321</v>
      </c>
    </row>
    <row r="280" spans="1:19" s="124" customFormat="1" ht="18.75" customHeight="1">
      <c r="A280" s="33" t="s">
        <v>495</v>
      </c>
      <c r="B280" s="118">
        <v>12</v>
      </c>
      <c r="C280" s="35">
        <v>35400</v>
      </c>
      <c r="D280" s="35">
        <v>32800</v>
      </c>
      <c r="E280" s="35">
        <v>32150</v>
      </c>
      <c r="F280" s="35">
        <v>31500</v>
      </c>
      <c r="G280" s="245" t="s">
        <v>172</v>
      </c>
      <c r="H280" s="253"/>
      <c r="I280" s="12">
        <v>29990</v>
      </c>
      <c r="J280" s="22"/>
      <c r="K280" s="22"/>
      <c r="L280" s="22">
        <v>31000</v>
      </c>
      <c r="M280" s="22"/>
      <c r="N280" s="22"/>
      <c r="O280" s="12"/>
      <c r="P280" s="22"/>
      <c r="Q280" s="22"/>
      <c r="R280" s="12"/>
      <c r="S280" s="19" t="s">
        <v>335</v>
      </c>
    </row>
    <row r="281" spans="1:19" s="124" customFormat="1" ht="18.75" customHeight="1">
      <c r="A281" s="33" t="s">
        <v>435</v>
      </c>
      <c r="B281" s="118">
        <v>12</v>
      </c>
      <c r="C281" s="35">
        <v>34750</v>
      </c>
      <c r="D281" s="35">
        <v>32150</v>
      </c>
      <c r="E281" s="35">
        <v>31500</v>
      </c>
      <c r="F281" s="35">
        <v>30900</v>
      </c>
      <c r="G281" s="245" t="s">
        <v>172</v>
      </c>
      <c r="H281" s="253"/>
      <c r="I281" s="12">
        <v>29990</v>
      </c>
      <c r="J281" s="12">
        <v>30040</v>
      </c>
      <c r="K281" s="22">
        <v>29950</v>
      </c>
      <c r="L281" s="22">
        <v>29800</v>
      </c>
      <c r="M281" s="22"/>
      <c r="N281" s="22"/>
      <c r="O281" s="12">
        <v>31300</v>
      </c>
      <c r="P281" s="22"/>
      <c r="Q281" s="22" t="s">
        <v>0</v>
      </c>
      <c r="R281" s="12"/>
      <c r="S281" s="18" t="s">
        <v>4</v>
      </c>
    </row>
    <row r="282" spans="1:19" s="124" customFormat="1" ht="18.75" customHeight="1">
      <c r="A282" s="33" t="s">
        <v>436</v>
      </c>
      <c r="B282" s="118">
        <v>12</v>
      </c>
      <c r="C282" s="35" t="s">
        <v>243</v>
      </c>
      <c r="D282" s="35" t="s">
        <v>0</v>
      </c>
      <c r="E282" s="35" t="s">
        <v>0</v>
      </c>
      <c r="F282" s="35" t="s">
        <v>0</v>
      </c>
      <c r="G282" s="245" t="s">
        <v>172</v>
      </c>
      <c r="H282" s="253"/>
      <c r="I282" s="12">
        <v>29990</v>
      </c>
      <c r="J282" s="22">
        <v>29140</v>
      </c>
      <c r="K282" s="12">
        <v>29950</v>
      </c>
      <c r="L282" s="22">
        <v>29800</v>
      </c>
      <c r="M282" s="12">
        <v>30800</v>
      </c>
      <c r="N282" s="22">
        <v>31620</v>
      </c>
      <c r="O282" s="12">
        <v>31100</v>
      </c>
      <c r="P282" s="22"/>
      <c r="Q282" s="22">
        <v>29780</v>
      </c>
      <c r="R282" s="12"/>
      <c r="S282" s="18" t="s">
        <v>4</v>
      </c>
    </row>
    <row r="283" spans="1:19" s="124" customFormat="1" ht="18.75" customHeight="1">
      <c r="A283" s="33" t="s">
        <v>437</v>
      </c>
      <c r="B283" s="118">
        <v>12</v>
      </c>
      <c r="C283" s="35">
        <v>34750</v>
      </c>
      <c r="D283" s="35">
        <v>32150</v>
      </c>
      <c r="E283" s="35">
        <v>31500</v>
      </c>
      <c r="F283" s="35">
        <v>30900</v>
      </c>
      <c r="G283" s="245" t="s">
        <v>172</v>
      </c>
      <c r="H283" s="253"/>
      <c r="I283" s="12">
        <v>29990</v>
      </c>
      <c r="J283" s="22">
        <v>29140</v>
      </c>
      <c r="K283" s="12">
        <v>29950</v>
      </c>
      <c r="L283" s="22">
        <v>29800</v>
      </c>
      <c r="M283" s="12"/>
      <c r="N283" s="22">
        <v>31420</v>
      </c>
      <c r="O283" s="12">
        <v>31100</v>
      </c>
      <c r="P283" s="22"/>
      <c r="Q283" s="22">
        <v>29780</v>
      </c>
      <c r="R283" s="12"/>
      <c r="S283" s="18" t="s">
        <v>4</v>
      </c>
    </row>
    <row r="284" spans="1:19" s="124" customFormat="1" ht="18.75" customHeight="1">
      <c r="A284" s="33" t="s">
        <v>438</v>
      </c>
      <c r="B284" s="118">
        <v>12</v>
      </c>
      <c r="C284" s="35">
        <v>34400</v>
      </c>
      <c r="D284" s="35">
        <v>31800</v>
      </c>
      <c r="E284" s="35">
        <v>31200</v>
      </c>
      <c r="F284" s="35" t="s">
        <v>0</v>
      </c>
      <c r="G284" s="245" t="s">
        <v>172</v>
      </c>
      <c r="H284" s="253"/>
      <c r="I284" s="12">
        <v>30990</v>
      </c>
      <c r="J284" s="12">
        <v>29240</v>
      </c>
      <c r="K284" s="12">
        <v>31350</v>
      </c>
      <c r="L284" s="22">
        <v>30600</v>
      </c>
      <c r="M284" s="22" t="s">
        <v>0</v>
      </c>
      <c r="N284" s="22"/>
      <c r="O284" s="12">
        <v>31300</v>
      </c>
      <c r="P284" s="22"/>
      <c r="Q284" s="22" t="s">
        <v>0</v>
      </c>
      <c r="R284" s="12"/>
      <c r="S284" s="18" t="s">
        <v>4</v>
      </c>
    </row>
    <row r="285" spans="1:19" s="124" customFormat="1" ht="18.75" customHeight="1">
      <c r="A285" s="33" t="s">
        <v>439</v>
      </c>
      <c r="B285" s="118">
        <v>12</v>
      </c>
      <c r="C285" s="35">
        <v>34750</v>
      </c>
      <c r="D285" s="35">
        <v>32150</v>
      </c>
      <c r="E285" s="35">
        <v>31500</v>
      </c>
      <c r="F285" s="35">
        <v>30400</v>
      </c>
      <c r="G285" s="245" t="s">
        <v>172</v>
      </c>
      <c r="H285" s="253"/>
      <c r="I285" s="12">
        <v>30990</v>
      </c>
      <c r="J285" s="22">
        <v>29840</v>
      </c>
      <c r="K285" s="12">
        <v>29950</v>
      </c>
      <c r="L285" s="22">
        <v>29800</v>
      </c>
      <c r="M285" s="22" t="s">
        <v>0</v>
      </c>
      <c r="N285" s="22"/>
      <c r="O285" s="12">
        <v>31100</v>
      </c>
      <c r="P285" s="22"/>
      <c r="Q285" s="22" t="s">
        <v>0</v>
      </c>
      <c r="R285" s="12"/>
      <c r="S285" s="18" t="s">
        <v>4</v>
      </c>
    </row>
    <row r="286" spans="1:19" s="124" customFormat="1" ht="18.75" customHeight="1">
      <c r="A286" s="33" t="s">
        <v>440</v>
      </c>
      <c r="B286" s="118">
        <v>12</v>
      </c>
      <c r="C286" s="35">
        <v>36250</v>
      </c>
      <c r="D286" s="35">
        <v>33550</v>
      </c>
      <c r="E286" s="35" t="s">
        <v>0</v>
      </c>
      <c r="F286" s="35" t="s">
        <v>0</v>
      </c>
      <c r="G286" s="245" t="s">
        <v>0</v>
      </c>
      <c r="H286" s="253"/>
      <c r="I286" s="12"/>
      <c r="J286" s="22"/>
      <c r="K286" s="12"/>
      <c r="L286" s="12" t="s">
        <v>545</v>
      </c>
      <c r="M286" s="22"/>
      <c r="N286" s="22">
        <v>31820</v>
      </c>
      <c r="O286" s="12" t="s">
        <v>678</v>
      </c>
      <c r="P286" s="22"/>
      <c r="Q286" s="22"/>
      <c r="R286" s="12"/>
      <c r="S286" s="18"/>
    </row>
    <row r="287" spans="1:19" s="313" customFormat="1" ht="18.75" customHeight="1">
      <c r="A287" s="308" t="s">
        <v>457</v>
      </c>
      <c r="B287" s="309">
        <v>12</v>
      </c>
      <c r="C287" s="110">
        <v>34750</v>
      </c>
      <c r="D287" s="110">
        <v>32150</v>
      </c>
      <c r="E287" s="110">
        <v>31500</v>
      </c>
      <c r="F287" s="110">
        <v>30900</v>
      </c>
      <c r="G287" s="310" t="s">
        <v>459</v>
      </c>
      <c r="H287" s="253"/>
      <c r="I287" s="395"/>
      <c r="J287" s="396"/>
      <c r="K287" s="395"/>
      <c r="L287" s="395"/>
      <c r="M287" s="396"/>
      <c r="N287" s="22"/>
      <c r="O287" s="395"/>
      <c r="P287" s="396"/>
      <c r="Q287" s="396"/>
      <c r="R287" s="311"/>
      <c r="S287" s="312" t="s">
        <v>104</v>
      </c>
    </row>
    <row r="288" spans="1:19" s="124" customFormat="1" ht="18.75" customHeight="1">
      <c r="A288" s="33" t="s">
        <v>45</v>
      </c>
      <c r="B288" s="115" t="s">
        <v>458</v>
      </c>
      <c r="C288" s="35">
        <v>34750</v>
      </c>
      <c r="D288" s="35">
        <v>32150</v>
      </c>
      <c r="E288" s="35" t="s">
        <v>0</v>
      </c>
      <c r="F288" s="35" t="s">
        <v>0</v>
      </c>
      <c r="G288" s="245" t="s">
        <v>459</v>
      </c>
      <c r="H288" s="253"/>
      <c r="I288" s="12"/>
      <c r="J288" s="22"/>
      <c r="K288" s="12"/>
      <c r="L288" s="12"/>
      <c r="M288" s="22"/>
      <c r="N288" s="22"/>
      <c r="O288" s="12"/>
      <c r="P288" s="22"/>
      <c r="Q288" s="22"/>
      <c r="R288" s="12"/>
      <c r="S288" s="314" t="s">
        <v>104</v>
      </c>
    </row>
    <row r="289" spans="1:19" s="123" customFormat="1" ht="23.25" customHeight="1">
      <c r="A289" s="111" t="s">
        <v>341</v>
      </c>
      <c r="B289" s="269">
        <v>5.9</v>
      </c>
      <c r="C289" s="270" t="s">
        <v>34</v>
      </c>
      <c r="D289" s="271">
        <v>40500</v>
      </c>
      <c r="E289" s="271">
        <v>40200</v>
      </c>
      <c r="F289" s="271" t="s">
        <v>0</v>
      </c>
      <c r="G289" s="246" t="s">
        <v>390</v>
      </c>
      <c r="H289" s="253"/>
      <c r="I289" s="12">
        <v>40990</v>
      </c>
      <c r="J289" s="22" t="s">
        <v>0</v>
      </c>
      <c r="K289" s="12">
        <v>39950</v>
      </c>
      <c r="L289" s="12"/>
      <c r="M289" s="22" t="s">
        <v>0</v>
      </c>
      <c r="N289" s="407"/>
      <c r="O289" s="12">
        <v>40000</v>
      </c>
      <c r="P289" s="22"/>
      <c r="Q289" s="22" t="s">
        <v>0</v>
      </c>
      <c r="R289" s="12"/>
      <c r="S289" s="234" t="s">
        <v>4</v>
      </c>
    </row>
    <row r="290" spans="1:19" s="124" customFormat="1" ht="18.75" customHeight="1">
      <c r="A290" s="33" t="s">
        <v>413</v>
      </c>
      <c r="B290" s="122">
        <v>5.9</v>
      </c>
      <c r="C290" s="50" t="s">
        <v>34</v>
      </c>
      <c r="D290" s="43">
        <v>39600</v>
      </c>
      <c r="E290" s="43">
        <v>39300</v>
      </c>
      <c r="F290" s="43" t="s">
        <v>0</v>
      </c>
      <c r="G290" s="245" t="s">
        <v>14</v>
      </c>
      <c r="H290" s="253"/>
      <c r="I290" s="12">
        <v>36490</v>
      </c>
      <c r="J290" s="22" t="s">
        <v>0</v>
      </c>
      <c r="K290" s="408">
        <v>39150</v>
      </c>
      <c r="L290" s="12">
        <v>37700</v>
      </c>
      <c r="M290" s="22" t="s">
        <v>0</v>
      </c>
      <c r="N290" s="22"/>
      <c r="O290" s="12">
        <v>39100</v>
      </c>
      <c r="P290" s="22"/>
      <c r="Q290" s="22" t="s">
        <v>0</v>
      </c>
      <c r="R290" s="12"/>
      <c r="S290" s="18" t="s">
        <v>4</v>
      </c>
    </row>
    <row r="291" spans="1:19" s="124" customFormat="1" ht="18.75" customHeight="1">
      <c r="A291" s="33" t="s">
        <v>342</v>
      </c>
      <c r="B291" s="121">
        <v>6</v>
      </c>
      <c r="C291" s="50" t="s">
        <v>34</v>
      </c>
      <c r="D291" s="43">
        <v>40500</v>
      </c>
      <c r="E291" s="43">
        <v>40200</v>
      </c>
      <c r="F291" s="43" t="s">
        <v>0</v>
      </c>
      <c r="G291" s="245" t="s">
        <v>14</v>
      </c>
      <c r="H291" s="253"/>
      <c r="I291" s="12">
        <v>40990</v>
      </c>
      <c r="J291" s="22" t="s">
        <v>0</v>
      </c>
      <c r="K291" s="408"/>
      <c r="L291" s="12"/>
      <c r="M291" s="22" t="s">
        <v>0</v>
      </c>
      <c r="N291" s="22"/>
      <c r="O291" s="12">
        <v>40000</v>
      </c>
      <c r="P291" s="22"/>
      <c r="Q291" s="22" t="s">
        <v>0</v>
      </c>
      <c r="R291" s="12"/>
      <c r="S291" s="18"/>
    </row>
    <row r="292" spans="1:19" s="124" customFormat="1" ht="18.75" customHeight="1">
      <c r="A292" s="33" t="s">
        <v>343</v>
      </c>
      <c r="B292" s="122">
        <v>5.9</v>
      </c>
      <c r="C292" s="50" t="s">
        <v>34</v>
      </c>
      <c r="D292" s="43">
        <v>40200</v>
      </c>
      <c r="E292" s="43">
        <v>39900</v>
      </c>
      <c r="F292" s="43" t="s">
        <v>0</v>
      </c>
      <c r="G292" s="245" t="s">
        <v>14</v>
      </c>
      <c r="H292" s="253"/>
      <c r="I292" s="12">
        <v>37990</v>
      </c>
      <c r="J292" s="22" t="s">
        <v>0</v>
      </c>
      <c r="K292" s="408">
        <v>38950</v>
      </c>
      <c r="L292" s="12"/>
      <c r="M292" s="22" t="s">
        <v>0</v>
      </c>
      <c r="N292" s="22"/>
      <c r="O292" s="12">
        <v>39100</v>
      </c>
      <c r="P292" s="22"/>
      <c r="Q292" s="22" t="s">
        <v>0</v>
      </c>
      <c r="R292" s="12"/>
      <c r="S292" s="18" t="s">
        <v>4</v>
      </c>
    </row>
    <row r="293" spans="1:19" s="124" customFormat="1" ht="18.75" customHeight="1">
      <c r="A293" s="33" t="s">
        <v>344</v>
      </c>
      <c r="B293" s="122" t="s">
        <v>146</v>
      </c>
      <c r="C293" s="50" t="s">
        <v>34</v>
      </c>
      <c r="D293" s="43">
        <v>39600</v>
      </c>
      <c r="E293" s="43">
        <v>39300</v>
      </c>
      <c r="F293" s="43" t="s">
        <v>0</v>
      </c>
      <c r="G293" s="245" t="s">
        <v>14</v>
      </c>
      <c r="H293" s="253"/>
      <c r="J293" s="22"/>
      <c r="K293" s="408">
        <v>38950</v>
      </c>
      <c r="L293" s="21">
        <v>39400</v>
      </c>
      <c r="M293" s="22" t="s">
        <v>0</v>
      </c>
      <c r="N293" s="22"/>
      <c r="O293" s="12">
        <v>39100</v>
      </c>
      <c r="P293" s="22"/>
      <c r="Q293" s="22"/>
      <c r="R293" s="12"/>
      <c r="S293" s="18" t="s">
        <v>4</v>
      </c>
    </row>
    <row r="294" spans="1:19" s="124" customFormat="1" ht="18.75" customHeight="1">
      <c r="A294" s="33" t="s">
        <v>378</v>
      </c>
      <c r="B294" s="122">
        <v>5.9</v>
      </c>
      <c r="C294" s="50" t="s">
        <v>34</v>
      </c>
      <c r="D294" s="43">
        <v>37150</v>
      </c>
      <c r="E294" s="43">
        <v>36850</v>
      </c>
      <c r="F294" s="43" t="s">
        <v>0</v>
      </c>
      <c r="G294" s="245" t="s">
        <v>14</v>
      </c>
      <c r="H294" s="253"/>
      <c r="I294" s="12" t="s">
        <v>660</v>
      </c>
      <c r="J294" s="22"/>
      <c r="K294" s="408"/>
      <c r="L294" s="12"/>
      <c r="M294" s="22"/>
      <c r="N294" s="22"/>
      <c r="O294" s="12"/>
      <c r="P294" s="22"/>
      <c r="Q294" s="22"/>
      <c r="R294" s="12"/>
      <c r="S294" s="18"/>
    </row>
    <row r="295" spans="1:19" s="124" customFormat="1" ht="18.75" customHeight="1">
      <c r="A295" s="33" t="s">
        <v>560</v>
      </c>
      <c r="B295" s="121">
        <v>6</v>
      </c>
      <c r="C295" s="50" t="s">
        <v>34</v>
      </c>
      <c r="D295" s="43">
        <v>36700</v>
      </c>
      <c r="E295" s="43">
        <v>36400</v>
      </c>
      <c r="F295" s="43" t="s">
        <v>0</v>
      </c>
      <c r="G295" s="245" t="s">
        <v>14</v>
      </c>
      <c r="H295" s="253"/>
      <c r="I295" s="12"/>
      <c r="J295" s="22"/>
      <c r="K295" s="408"/>
      <c r="L295" s="12"/>
      <c r="M295" s="22"/>
      <c r="N295" s="22"/>
      <c r="O295" s="12"/>
      <c r="P295" s="22"/>
      <c r="Q295" s="22"/>
      <c r="R295" s="12"/>
      <c r="S295" s="18"/>
    </row>
    <row r="296" spans="1:19" s="128" customFormat="1" ht="18.75" customHeight="1">
      <c r="A296" s="108" t="s">
        <v>382</v>
      </c>
      <c r="B296" s="121">
        <v>6</v>
      </c>
      <c r="C296" s="51" t="s">
        <v>0</v>
      </c>
      <c r="D296" s="109">
        <v>20300</v>
      </c>
      <c r="E296" s="43" t="s">
        <v>0</v>
      </c>
      <c r="F296" s="109" t="s">
        <v>0</v>
      </c>
      <c r="G296" s="245" t="s">
        <v>14</v>
      </c>
      <c r="H296" s="253"/>
      <c r="I296" s="12"/>
      <c r="J296" s="22"/>
      <c r="K296" s="408"/>
      <c r="L296" s="12"/>
      <c r="M296" s="22"/>
      <c r="N296" s="22"/>
      <c r="O296" s="12"/>
      <c r="P296" s="22"/>
      <c r="Q296" s="22"/>
      <c r="R296" s="12"/>
      <c r="S296" s="18"/>
    </row>
    <row r="297" spans="1:19" s="128" customFormat="1" ht="18.75" customHeight="1">
      <c r="A297" s="33" t="s">
        <v>406</v>
      </c>
      <c r="B297" s="121" t="s">
        <v>146</v>
      </c>
      <c r="C297" s="50" t="s">
        <v>34</v>
      </c>
      <c r="D297" s="43">
        <v>40500</v>
      </c>
      <c r="E297" s="43">
        <v>40200</v>
      </c>
      <c r="F297" s="43" t="s">
        <v>0</v>
      </c>
      <c r="G297" s="245" t="s">
        <v>14</v>
      </c>
      <c r="H297" s="253"/>
      <c r="I297" s="12"/>
      <c r="J297" s="22"/>
      <c r="K297" s="408"/>
      <c r="L297" s="12"/>
      <c r="M297" s="22"/>
      <c r="N297" s="22"/>
      <c r="O297" s="12">
        <v>40000</v>
      </c>
      <c r="P297" s="22"/>
      <c r="Q297" s="22"/>
      <c r="R297" s="12"/>
      <c r="S297" s="18"/>
    </row>
    <row r="298" spans="1:19" s="124" customFormat="1" ht="18.75" customHeight="1">
      <c r="A298" s="33" t="s">
        <v>345</v>
      </c>
      <c r="B298" s="121">
        <v>5.9</v>
      </c>
      <c r="C298" s="50" t="s">
        <v>34</v>
      </c>
      <c r="D298" s="43">
        <v>39700</v>
      </c>
      <c r="E298" s="43">
        <v>39400</v>
      </c>
      <c r="F298" s="43" t="s">
        <v>0</v>
      </c>
      <c r="G298" s="245" t="s">
        <v>14</v>
      </c>
      <c r="H298" s="253"/>
      <c r="I298" s="12">
        <v>38990</v>
      </c>
      <c r="J298" s="22" t="s">
        <v>0</v>
      </c>
      <c r="K298" s="408"/>
      <c r="L298" s="12">
        <v>39400</v>
      </c>
      <c r="M298" s="22" t="s">
        <v>0</v>
      </c>
      <c r="N298" s="22"/>
      <c r="O298" s="12">
        <v>39100</v>
      </c>
      <c r="P298" s="22"/>
      <c r="Q298" s="22"/>
      <c r="R298" s="12"/>
      <c r="S298" s="18" t="s">
        <v>4</v>
      </c>
    </row>
    <row r="299" spans="1:19" s="124" customFormat="1" ht="21.75" customHeight="1">
      <c r="A299" s="33" t="s">
        <v>347</v>
      </c>
      <c r="B299" s="122" t="s">
        <v>146</v>
      </c>
      <c r="C299" s="50" t="s">
        <v>34</v>
      </c>
      <c r="D299" s="43">
        <v>39600</v>
      </c>
      <c r="E299" s="43">
        <v>39300</v>
      </c>
      <c r="F299" s="43" t="s">
        <v>0</v>
      </c>
      <c r="G299" s="245" t="s">
        <v>14</v>
      </c>
      <c r="H299" s="253"/>
      <c r="I299" s="12"/>
      <c r="J299" s="22" t="s">
        <v>0</v>
      </c>
      <c r="K299" s="408">
        <v>38950</v>
      </c>
      <c r="L299" s="12">
        <v>39200</v>
      </c>
      <c r="M299" s="22" t="s">
        <v>0</v>
      </c>
      <c r="N299" s="22"/>
      <c r="O299" s="12">
        <v>39100</v>
      </c>
      <c r="P299" s="22"/>
      <c r="Q299" s="22"/>
      <c r="R299" s="12"/>
      <c r="S299" s="18" t="s">
        <v>4</v>
      </c>
    </row>
    <row r="300" spans="1:19" s="124" customFormat="1" ht="18.75" customHeight="1">
      <c r="A300" s="33" t="s">
        <v>561</v>
      </c>
      <c r="B300" s="121">
        <v>6</v>
      </c>
      <c r="C300" s="50" t="s">
        <v>34</v>
      </c>
      <c r="D300" s="43">
        <v>37900</v>
      </c>
      <c r="E300" s="43">
        <v>37600</v>
      </c>
      <c r="F300" s="43" t="s">
        <v>0</v>
      </c>
      <c r="G300" s="245" t="s">
        <v>14</v>
      </c>
      <c r="H300" s="253"/>
      <c r="I300" s="12"/>
      <c r="J300" s="22"/>
      <c r="K300" s="408"/>
      <c r="L300" s="12"/>
      <c r="M300" s="22"/>
      <c r="N300" s="22"/>
      <c r="O300" s="12"/>
      <c r="P300" s="22"/>
      <c r="Q300" s="22"/>
      <c r="R300" s="12"/>
      <c r="S300" s="18"/>
    </row>
    <row r="301" spans="1:19" s="124" customFormat="1" ht="18.75" customHeight="1">
      <c r="A301" s="33" t="s">
        <v>546</v>
      </c>
      <c r="B301" s="121">
        <v>6</v>
      </c>
      <c r="C301" s="50" t="s">
        <v>34</v>
      </c>
      <c r="D301" s="43">
        <v>40500</v>
      </c>
      <c r="E301" s="43">
        <v>40200</v>
      </c>
      <c r="F301" s="43" t="s">
        <v>0</v>
      </c>
      <c r="G301" s="245" t="s">
        <v>14</v>
      </c>
      <c r="H301" s="253"/>
      <c r="I301" s="12"/>
      <c r="J301" s="22" t="s">
        <v>0</v>
      </c>
      <c r="K301" s="408">
        <v>39950</v>
      </c>
      <c r="L301" s="12">
        <v>38000</v>
      </c>
      <c r="M301" s="22" t="s">
        <v>0</v>
      </c>
      <c r="N301" s="22"/>
      <c r="O301" s="12">
        <v>40000</v>
      </c>
      <c r="P301" s="22"/>
      <c r="Q301" s="22" t="s">
        <v>0</v>
      </c>
      <c r="R301" s="12"/>
      <c r="S301" s="18"/>
    </row>
    <row r="302" spans="1:19" s="124" customFormat="1" ht="18.75" customHeight="1">
      <c r="A302" s="33" t="s">
        <v>346</v>
      </c>
      <c r="B302" s="122" t="s">
        <v>146</v>
      </c>
      <c r="C302" s="50" t="s">
        <v>34</v>
      </c>
      <c r="D302" s="43">
        <v>39600</v>
      </c>
      <c r="E302" s="43">
        <v>39300</v>
      </c>
      <c r="F302" s="43" t="s">
        <v>0</v>
      </c>
      <c r="G302" s="245" t="s">
        <v>14</v>
      </c>
      <c r="H302" s="253"/>
      <c r="I302" s="12">
        <v>37990</v>
      </c>
      <c r="J302" s="22"/>
      <c r="K302" s="408"/>
      <c r="L302" s="12">
        <v>36800</v>
      </c>
      <c r="M302" s="22"/>
      <c r="N302" s="22"/>
      <c r="O302" s="12">
        <v>40000</v>
      </c>
      <c r="P302" s="22"/>
      <c r="Q302" s="22"/>
      <c r="R302" s="12"/>
      <c r="S302" s="18" t="s">
        <v>4</v>
      </c>
    </row>
    <row r="303" spans="1:19" s="124" customFormat="1" ht="18.75" customHeight="1">
      <c r="A303" s="33" t="s">
        <v>348</v>
      </c>
      <c r="B303" s="122">
        <v>5.9</v>
      </c>
      <c r="C303" s="50" t="s">
        <v>34</v>
      </c>
      <c r="D303" s="43">
        <v>29000</v>
      </c>
      <c r="E303" s="43">
        <v>29000</v>
      </c>
      <c r="F303" s="43" t="s">
        <v>0</v>
      </c>
      <c r="G303" s="245" t="s">
        <v>14</v>
      </c>
      <c r="H303" s="253"/>
      <c r="I303" s="12"/>
      <c r="J303" s="22"/>
      <c r="K303" s="408"/>
      <c r="L303" s="12"/>
      <c r="M303" s="22" t="s">
        <v>0</v>
      </c>
      <c r="N303" s="22"/>
      <c r="O303" s="12">
        <v>39100</v>
      </c>
      <c r="P303" s="22"/>
      <c r="Q303" s="22"/>
      <c r="R303" s="12"/>
      <c r="S303" s="18" t="s">
        <v>4</v>
      </c>
    </row>
    <row r="304" spans="1:19" s="124" customFormat="1" ht="18.75" customHeight="1">
      <c r="A304" s="33" t="s">
        <v>348</v>
      </c>
      <c r="B304" s="121" t="s">
        <v>146</v>
      </c>
      <c r="C304" s="50" t="s">
        <v>34</v>
      </c>
      <c r="D304" s="43">
        <v>39600</v>
      </c>
      <c r="E304" s="43">
        <v>39300</v>
      </c>
      <c r="F304" s="43" t="s">
        <v>0</v>
      </c>
      <c r="G304" s="245" t="s">
        <v>14</v>
      </c>
      <c r="H304" s="253"/>
      <c r="I304" s="22">
        <v>35290</v>
      </c>
      <c r="J304" s="22" t="s">
        <v>0</v>
      </c>
      <c r="K304" s="408"/>
      <c r="L304" s="408"/>
      <c r="M304" s="22" t="s">
        <v>0</v>
      </c>
      <c r="N304" s="22"/>
      <c r="O304" s="12">
        <v>39100</v>
      </c>
      <c r="P304" s="22"/>
      <c r="Q304" s="22"/>
      <c r="R304" s="12"/>
      <c r="S304" s="18" t="s">
        <v>4</v>
      </c>
    </row>
    <row r="305" spans="1:19" s="124" customFormat="1" ht="18.75" customHeight="1">
      <c r="A305" s="33" t="s">
        <v>550</v>
      </c>
      <c r="B305" s="121">
        <v>6</v>
      </c>
      <c r="C305" s="50" t="s">
        <v>34</v>
      </c>
      <c r="D305" s="43">
        <v>36500</v>
      </c>
      <c r="E305" s="43">
        <v>36200</v>
      </c>
      <c r="F305" s="43" t="s">
        <v>0</v>
      </c>
      <c r="G305" s="245" t="s">
        <v>14</v>
      </c>
      <c r="H305" s="253"/>
      <c r="I305" s="22"/>
      <c r="J305" s="22"/>
      <c r="K305" s="408"/>
      <c r="L305" s="21">
        <v>36800</v>
      </c>
      <c r="M305" s="22"/>
      <c r="N305" s="22"/>
      <c r="O305" s="12" t="s">
        <v>659</v>
      </c>
      <c r="P305" s="22"/>
      <c r="Q305" s="22"/>
      <c r="R305" s="12"/>
      <c r="S305" s="18"/>
    </row>
    <row r="306" spans="1:19" s="124" customFormat="1" ht="18.75" customHeight="1">
      <c r="A306" s="33" t="s">
        <v>349</v>
      </c>
      <c r="B306" s="121">
        <v>6</v>
      </c>
      <c r="C306" s="50" t="s">
        <v>34</v>
      </c>
      <c r="D306" s="43">
        <v>40500</v>
      </c>
      <c r="E306" s="43">
        <v>40200</v>
      </c>
      <c r="F306" s="43" t="s">
        <v>0</v>
      </c>
      <c r="G306" s="245" t="s">
        <v>14</v>
      </c>
      <c r="H306" s="253"/>
      <c r="I306" s="22"/>
      <c r="J306" s="22"/>
      <c r="K306" s="408"/>
      <c r="L306" s="12"/>
      <c r="M306" s="22"/>
      <c r="N306" s="22"/>
      <c r="O306" s="12">
        <v>40000</v>
      </c>
      <c r="P306" s="22"/>
      <c r="Q306" s="22"/>
      <c r="R306" s="12"/>
      <c r="S306" s="18"/>
    </row>
    <row r="307" spans="1:19" s="124" customFormat="1" ht="18.75" customHeight="1">
      <c r="A307" s="33" t="s">
        <v>350</v>
      </c>
      <c r="B307" s="121" t="s">
        <v>146</v>
      </c>
      <c r="C307" s="50" t="s">
        <v>34</v>
      </c>
      <c r="D307" s="43">
        <v>39600</v>
      </c>
      <c r="E307" s="43">
        <v>39300</v>
      </c>
      <c r="F307" s="43" t="s">
        <v>0</v>
      </c>
      <c r="G307" s="245" t="s">
        <v>484</v>
      </c>
      <c r="H307" s="253"/>
      <c r="I307" s="12">
        <v>35990</v>
      </c>
      <c r="J307" s="22" t="s">
        <v>0</v>
      </c>
      <c r="K307" s="408">
        <v>38950</v>
      </c>
      <c r="L307" s="12">
        <v>36800</v>
      </c>
      <c r="M307" s="22" t="s">
        <v>0</v>
      </c>
      <c r="N307" s="22"/>
      <c r="O307" s="12">
        <v>39100</v>
      </c>
      <c r="P307" s="22"/>
      <c r="Q307" s="22"/>
      <c r="R307" s="12"/>
      <c r="S307" s="18" t="s">
        <v>4</v>
      </c>
    </row>
    <row r="308" spans="1:19" s="124" customFormat="1" ht="18.75" customHeight="1">
      <c r="A308" s="33" t="s">
        <v>422</v>
      </c>
      <c r="B308" s="121">
        <v>6</v>
      </c>
      <c r="C308" s="50" t="s">
        <v>34</v>
      </c>
      <c r="D308" s="43">
        <v>32000</v>
      </c>
      <c r="E308" s="43">
        <v>31700</v>
      </c>
      <c r="F308" s="43" t="s">
        <v>0</v>
      </c>
      <c r="G308" s="245" t="s">
        <v>289</v>
      </c>
      <c r="H308" s="253"/>
      <c r="I308" s="12"/>
      <c r="J308" s="22"/>
      <c r="K308" s="408"/>
      <c r="L308" s="12"/>
      <c r="M308" s="22"/>
      <c r="N308" s="22"/>
      <c r="O308" s="12"/>
      <c r="P308" s="22"/>
      <c r="Q308" s="22"/>
      <c r="R308" s="12"/>
      <c r="S308" s="18" t="s">
        <v>340</v>
      </c>
    </row>
    <row r="309" spans="1:19" s="124" customFormat="1" ht="18.75" customHeight="1">
      <c r="A309" s="33" t="s">
        <v>351</v>
      </c>
      <c r="B309" s="122" t="s">
        <v>146</v>
      </c>
      <c r="C309" s="50" t="s">
        <v>34</v>
      </c>
      <c r="D309" s="43">
        <v>39600</v>
      </c>
      <c r="E309" s="43">
        <v>39300</v>
      </c>
      <c r="F309" s="43" t="s">
        <v>0</v>
      </c>
      <c r="G309" s="245" t="s">
        <v>14</v>
      </c>
      <c r="H309" s="253"/>
      <c r="I309" s="12">
        <v>34990</v>
      </c>
      <c r="J309" s="22"/>
      <c r="K309" s="408">
        <v>38950</v>
      </c>
      <c r="L309" s="12">
        <v>39400</v>
      </c>
      <c r="M309" s="22" t="s">
        <v>0</v>
      </c>
      <c r="N309" s="22"/>
      <c r="O309" s="12">
        <v>39100</v>
      </c>
      <c r="P309" s="22"/>
      <c r="Q309" s="22"/>
      <c r="R309" s="12"/>
      <c r="S309" s="18" t="s">
        <v>4</v>
      </c>
    </row>
    <row r="310" spans="1:19" s="124" customFormat="1" ht="18.75" customHeight="1">
      <c r="A310" s="33" t="s">
        <v>493</v>
      </c>
      <c r="B310" s="118">
        <v>6</v>
      </c>
      <c r="C310" s="50" t="s">
        <v>34</v>
      </c>
      <c r="D310" s="43">
        <v>39800</v>
      </c>
      <c r="E310" s="43">
        <v>39500</v>
      </c>
      <c r="F310" s="43" t="s">
        <v>0</v>
      </c>
      <c r="G310" s="245" t="s">
        <v>14</v>
      </c>
      <c r="H310" s="253"/>
      <c r="I310" s="12"/>
      <c r="J310" s="22"/>
      <c r="K310" s="408"/>
      <c r="L310" s="12">
        <v>36600</v>
      </c>
      <c r="M310" s="22"/>
      <c r="N310" s="22"/>
      <c r="O310" s="12">
        <v>39300</v>
      </c>
      <c r="P310" s="22"/>
      <c r="Q310" s="22"/>
      <c r="R310" s="12"/>
      <c r="S310" s="18"/>
    </row>
    <row r="311" spans="1:19" s="124" customFormat="1" ht="18.75" customHeight="1">
      <c r="A311" s="33" t="s">
        <v>352</v>
      </c>
      <c r="B311" s="122">
        <v>5.9</v>
      </c>
      <c r="C311" s="50" t="s">
        <v>34</v>
      </c>
      <c r="D311" s="43">
        <v>38800</v>
      </c>
      <c r="E311" s="43">
        <v>38500</v>
      </c>
      <c r="F311" s="43" t="s">
        <v>0</v>
      </c>
      <c r="G311" s="245" t="s">
        <v>14</v>
      </c>
      <c r="H311" s="253"/>
      <c r="I311" s="12">
        <v>37990</v>
      </c>
      <c r="J311" s="22"/>
      <c r="K311" s="408"/>
      <c r="L311" s="12"/>
      <c r="M311" s="22"/>
      <c r="N311" s="22"/>
      <c r="O311" s="12">
        <v>38000</v>
      </c>
      <c r="P311" s="22"/>
      <c r="Q311" s="22"/>
      <c r="R311" s="12"/>
      <c r="S311" s="18" t="s">
        <v>4</v>
      </c>
    </row>
    <row r="312" spans="1:19" s="124" customFormat="1" ht="18.75" customHeight="1">
      <c r="A312" s="33" t="s">
        <v>353</v>
      </c>
      <c r="B312" s="121">
        <v>6</v>
      </c>
      <c r="C312" s="50" t="s">
        <v>34</v>
      </c>
      <c r="D312" s="43">
        <v>37850</v>
      </c>
      <c r="E312" s="43">
        <v>37550</v>
      </c>
      <c r="F312" s="43" t="s">
        <v>0</v>
      </c>
      <c r="G312" s="245" t="s">
        <v>14</v>
      </c>
      <c r="H312" s="253"/>
      <c r="I312" s="12">
        <v>33690</v>
      </c>
      <c r="J312" s="22"/>
      <c r="K312" s="408">
        <v>37550</v>
      </c>
      <c r="L312" s="12">
        <v>36100</v>
      </c>
      <c r="M312" s="22" t="s">
        <v>0</v>
      </c>
      <c r="N312" s="22"/>
      <c r="O312" s="12">
        <v>38000</v>
      </c>
      <c r="P312" s="22"/>
      <c r="Q312" s="22">
        <v>31980</v>
      </c>
      <c r="R312" s="12"/>
      <c r="S312" s="18" t="s">
        <v>4</v>
      </c>
    </row>
    <row r="313" spans="1:19" s="124" customFormat="1" ht="18.75" customHeight="1">
      <c r="A313" s="33" t="s">
        <v>417</v>
      </c>
      <c r="B313" s="121">
        <v>6</v>
      </c>
      <c r="C313" s="50" t="s">
        <v>34</v>
      </c>
      <c r="D313" s="43">
        <v>36350</v>
      </c>
      <c r="E313" s="43">
        <v>36050</v>
      </c>
      <c r="F313" s="43" t="s">
        <v>0</v>
      </c>
      <c r="G313" s="245" t="s">
        <v>14</v>
      </c>
      <c r="H313" s="253"/>
      <c r="I313" s="12"/>
      <c r="J313" s="22"/>
      <c r="K313" s="408"/>
      <c r="L313" s="12">
        <v>35300</v>
      </c>
      <c r="M313" s="22"/>
      <c r="N313" s="22"/>
      <c r="O313" s="12" t="s">
        <v>659</v>
      </c>
      <c r="P313" s="22"/>
      <c r="Q313" s="22"/>
      <c r="R313" s="12"/>
      <c r="S313" s="18" t="s">
        <v>4</v>
      </c>
    </row>
    <row r="314" spans="1:19" s="124" customFormat="1" ht="18.75" customHeight="1">
      <c r="A314" s="33" t="s">
        <v>353</v>
      </c>
      <c r="B314" s="121">
        <v>6</v>
      </c>
      <c r="C314" s="50" t="s">
        <v>34</v>
      </c>
      <c r="D314" s="43">
        <v>38200</v>
      </c>
      <c r="E314" s="43">
        <v>37900</v>
      </c>
      <c r="F314" s="43"/>
      <c r="G314" s="245" t="s">
        <v>14</v>
      </c>
      <c r="H314" s="253"/>
      <c r="I314" s="12"/>
      <c r="J314" s="22" t="s">
        <v>0</v>
      </c>
      <c r="K314" s="408"/>
      <c r="L314" s="12"/>
      <c r="M314" s="22" t="s">
        <v>0</v>
      </c>
      <c r="N314" s="22"/>
      <c r="O314" s="12"/>
      <c r="P314" s="22"/>
      <c r="Q314" s="22">
        <v>31980</v>
      </c>
      <c r="R314" s="12"/>
      <c r="S314" s="18" t="s">
        <v>491</v>
      </c>
    </row>
    <row r="315" spans="1:19" s="124" customFormat="1" ht="18.75" customHeight="1">
      <c r="A315" s="33" t="s">
        <v>354</v>
      </c>
      <c r="B315" s="121">
        <v>5.9</v>
      </c>
      <c r="C315" s="50" t="s">
        <v>34</v>
      </c>
      <c r="D315" s="43">
        <v>38500</v>
      </c>
      <c r="E315" s="43">
        <v>38200</v>
      </c>
      <c r="F315" s="43" t="s">
        <v>0</v>
      </c>
      <c r="G315" s="245" t="s">
        <v>14</v>
      </c>
      <c r="H315" s="253"/>
      <c r="I315" s="12">
        <v>34690</v>
      </c>
      <c r="J315" s="22">
        <v>25190</v>
      </c>
      <c r="K315" s="408"/>
      <c r="L315" s="12">
        <v>35400</v>
      </c>
      <c r="M315" s="22"/>
      <c r="N315" s="22"/>
      <c r="O315" s="12">
        <v>38000</v>
      </c>
      <c r="P315" s="22"/>
      <c r="Q315" s="22"/>
      <c r="R315" s="12"/>
      <c r="S315" s="18" t="s">
        <v>4</v>
      </c>
    </row>
    <row r="316" spans="1:19" s="124" customFormat="1" ht="18.75" customHeight="1">
      <c r="A316" s="33" t="s">
        <v>568</v>
      </c>
      <c r="B316" s="121">
        <v>6.9</v>
      </c>
      <c r="C316" s="50" t="s">
        <v>34</v>
      </c>
      <c r="D316" s="43">
        <v>36900</v>
      </c>
      <c r="E316" s="43">
        <v>36400</v>
      </c>
      <c r="F316" s="43" t="s">
        <v>0</v>
      </c>
      <c r="G316" s="245" t="s">
        <v>14</v>
      </c>
      <c r="H316" s="253"/>
      <c r="I316" s="12"/>
      <c r="J316" s="22"/>
      <c r="K316" s="408"/>
      <c r="L316" s="12"/>
      <c r="M316" s="22"/>
      <c r="N316" s="22"/>
      <c r="O316" s="12"/>
      <c r="P316" s="22"/>
      <c r="Q316" s="22"/>
      <c r="R316" s="12"/>
      <c r="S316" s="18"/>
    </row>
    <row r="317" spans="1:19" s="124" customFormat="1" ht="18.75" customHeight="1">
      <c r="A317" s="33" t="s">
        <v>355</v>
      </c>
      <c r="B317" s="121">
        <v>6</v>
      </c>
      <c r="C317" s="50" t="s">
        <v>34</v>
      </c>
      <c r="D317" s="43">
        <v>38500</v>
      </c>
      <c r="E317" s="43">
        <v>38200</v>
      </c>
      <c r="F317" s="43" t="s">
        <v>0</v>
      </c>
      <c r="G317" s="245" t="s">
        <v>14</v>
      </c>
      <c r="H317" s="253"/>
      <c r="I317" s="22">
        <v>37690</v>
      </c>
      <c r="J317" s="22" t="s">
        <v>0</v>
      </c>
      <c r="K317" s="408"/>
      <c r="L317" s="22" t="s">
        <v>0</v>
      </c>
      <c r="M317" s="22" t="s">
        <v>0</v>
      </c>
      <c r="N317" s="22"/>
      <c r="O317" s="12">
        <v>38000</v>
      </c>
      <c r="P317" s="22"/>
      <c r="Q317" s="22"/>
      <c r="R317" s="12"/>
      <c r="S317" s="18" t="s">
        <v>4</v>
      </c>
    </row>
    <row r="318" spans="1:19" s="124" customFormat="1" ht="18.75" customHeight="1">
      <c r="A318" s="33" t="s">
        <v>356</v>
      </c>
      <c r="B318" s="122" t="s">
        <v>146</v>
      </c>
      <c r="C318" s="50" t="s">
        <v>34</v>
      </c>
      <c r="D318" s="43">
        <v>38800</v>
      </c>
      <c r="E318" s="43">
        <v>38500</v>
      </c>
      <c r="F318" s="43" t="s">
        <v>0</v>
      </c>
      <c r="G318" s="245" t="s">
        <v>14</v>
      </c>
      <c r="H318" s="253"/>
      <c r="I318" s="12">
        <v>33990</v>
      </c>
      <c r="J318" s="22" t="s">
        <v>0</v>
      </c>
      <c r="K318" s="408">
        <v>37250</v>
      </c>
      <c r="L318" s="22">
        <v>37600</v>
      </c>
      <c r="M318" s="22" t="s">
        <v>0</v>
      </c>
      <c r="N318" s="22"/>
      <c r="O318" s="12">
        <v>38000</v>
      </c>
      <c r="P318" s="22"/>
      <c r="Q318" s="22"/>
      <c r="R318" s="12"/>
      <c r="S318" s="18" t="s">
        <v>4</v>
      </c>
    </row>
    <row r="319" spans="1:19" s="124" customFormat="1" ht="18.75" customHeight="1">
      <c r="A319" s="33" t="s">
        <v>418</v>
      </c>
      <c r="B319" s="121">
        <v>6</v>
      </c>
      <c r="C319" s="50" t="s">
        <v>34</v>
      </c>
      <c r="D319" s="43">
        <v>37850</v>
      </c>
      <c r="E319" s="43">
        <v>37550</v>
      </c>
      <c r="F319" s="43" t="s">
        <v>0</v>
      </c>
      <c r="G319" s="245" t="s">
        <v>14</v>
      </c>
      <c r="H319" s="253"/>
      <c r="I319" s="12"/>
      <c r="J319" s="22"/>
      <c r="K319" s="408"/>
      <c r="L319" s="22">
        <v>36000</v>
      </c>
      <c r="M319" s="22"/>
      <c r="N319" s="22"/>
      <c r="O319" s="12"/>
      <c r="P319" s="22"/>
      <c r="Q319" s="22"/>
      <c r="R319" s="12"/>
      <c r="S319" s="18" t="s">
        <v>4</v>
      </c>
    </row>
    <row r="320" spans="1:19" s="124" customFormat="1" ht="18.75" customHeight="1">
      <c r="A320" s="33" t="s">
        <v>357</v>
      </c>
      <c r="B320" s="122">
        <v>5.9</v>
      </c>
      <c r="C320" s="50" t="s">
        <v>34</v>
      </c>
      <c r="D320" s="43">
        <v>38500</v>
      </c>
      <c r="E320" s="43">
        <v>38200</v>
      </c>
      <c r="F320" s="43" t="s">
        <v>0</v>
      </c>
      <c r="G320" s="245" t="s">
        <v>14</v>
      </c>
      <c r="H320" s="253"/>
      <c r="I320" s="12">
        <v>33990</v>
      </c>
      <c r="J320" s="22">
        <v>25040</v>
      </c>
      <c r="K320" s="408">
        <v>37650</v>
      </c>
      <c r="L320" s="22">
        <v>37800</v>
      </c>
      <c r="M320" s="22"/>
      <c r="N320" s="22"/>
      <c r="O320" s="12">
        <v>38000</v>
      </c>
      <c r="P320" s="22"/>
      <c r="Q320" s="22">
        <v>31980</v>
      </c>
      <c r="R320" s="12"/>
      <c r="S320" s="18" t="s">
        <v>4</v>
      </c>
    </row>
    <row r="321" spans="1:19" s="124" customFormat="1" ht="18.75" customHeight="1">
      <c r="A321" s="33" t="s">
        <v>416</v>
      </c>
      <c r="B321" s="122">
        <v>6.9</v>
      </c>
      <c r="C321" s="50" t="s">
        <v>34</v>
      </c>
      <c r="D321" s="43">
        <v>33500</v>
      </c>
      <c r="E321" s="43">
        <v>33200</v>
      </c>
      <c r="F321" s="43" t="s">
        <v>0</v>
      </c>
      <c r="G321" s="245" t="s">
        <v>14</v>
      </c>
      <c r="H321" s="253"/>
      <c r="I321" s="12" t="s">
        <v>615</v>
      </c>
      <c r="J321" s="22"/>
      <c r="K321" s="408"/>
      <c r="L321" s="22"/>
      <c r="M321" s="22"/>
      <c r="N321" s="22"/>
      <c r="O321" s="12"/>
      <c r="P321" s="22"/>
      <c r="Q321" s="22"/>
      <c r="R321" s="12"/>
      <c r="S321" s="18"/>
    </row>
    <row r="322" spans="1:19" s="124" customFormat="1" ht="18.75" customHeight="1">
      <c r="A322" s="33" t="s">
        <v>358</v>
      </c>
      <c r="B322" s="122">
        <v>5.9</v>
      </c>
      <c r="C322" s="50" t="s">
        <v>34</v>
      </c>
      <c r="D322" s="43">
        <v>38500</v>
      </c>
      <c r="E322" s="43">
        <v>38200</v>
      </c>
      <c r="F322" s="43" t="s">
        <v>0</v>
      </c>
      <c r="G322" s="245" t="s">
        <v>60</v>
      </c>
      <c r="H322" s="253"/>
      <c r="I322" s="12"/>
      <c r="J322" s="22" t="s">
        <v>0</v>
      </c>
      <c r="K322" s="408">
        <v>37450</v>
      </c>
      <c r="L322" s="12">
        <v>37600</v>
      </c>
      <c r="M322" s="22" t="s">
        <v>0</v>
      </c>
      <c r="N322" s="22"/>
      <c r="O322" s="12">
        <v>38000</v>
      </c>
      <c r="P322" s="22"/>
      <c r="Q322" s="22"/>
      <c r="R322" s="12"/>
      <c r="S322" s="18" t="s">
        <v>4</v>
      </c>
    </row>
    <row r="323" spans="1:19" s="124" customFormat="1" ht="18.75" customHeight="1">
      <c r="A323" s="33" t="s">
        <v>532</v>
      </c>
      <c r="B323" s="118">
        <v>6</v>
      </c>
      <c r="C323" s="50" t="s">
        <v>34</v>
      </c>
      <c r="D323" s="43">
        <v>36500</v>
      </c>
      <c r="E323" s="43">
        <v>36200</v>
      </c>
      <c r="F323" s="43" t="s">
        <v>0</v>
      </c>
      <c r="G323" s="245" t="s">
        <v>14</v>
      </c>
      <c r="H323" s="253"/>
      <c r="I323" s="12">
        <v>33990</v>
      </c>
      <c r="J323" s="22"/>
      <c r="K323" s="408"/>
      <c r="L323" s="12">
        <v>36000</v>
      </c>
      <c r="M323" s="22"/>
      <c r="N323" s="22"/>
      <c r="O323" s="12"/>
      <c r="P323" s="22"/>
      <c r="Q323" s="22"/>
      <c r="R323" s="12"/>
      <c r="S323" s="18"/>
    </row>
    <row r="324" spans="1:19" s="124" customFormat="1" ht="18.75" customHeight="1">
      <c r="A324" s="33" t="s">
        <v>359</v>
      </c>
      <c r="B324" s="122">
        <v>5.9</v>
      </c>
      <c r="C324" s="50" t="s">
        <v>34</v>
      </c>
      <c r="D324" s="43">
        <v>38000</v>
      </c>
      <c r="E324" s="43">
        <v>37700</v>
      </c>
      <c r="F324" s="43" t="s">
        <v>0</v>
      </c>
      <c r="G324" s="245" t="s">
        <v>14</v>
      </c>
      <c r="H324" s="253"/>
      <c r="I324" s="12">
        <v>33990</v>
      </c>
      <c r="J324" s="22"/>
      <c r="K324" s="408"/>
      <c r="L324" s="12"/>
      <c r="M324" s="22" t="s">
        <v>0</v>
      </c>
      <c r="N324" s="22"/>
      <c r="O324" s="12">
        <v>37500</v>
      </c>
      <c r="P324" s="22"/>
      <c r="Q324" s="22"/>
      <c r="R324" s="12"/>
      <c r="S324" s="18" t="s">
        <v>4</v>
      </c>
    </row>
    <row r="325" spans="1:19" s="124" customFormat="1" ht="18.75" customHeight="1">
      <c r="A325" s="33" t="s">
        <v>360</v>
      </c>
      <c r="B325" s="122">
        <v>5.9</v>
      </c>
      <c r="C325" s="50" t="s">
        <v>34</v>
      </c>
      <c r="D325" s="43">
        <v>38000</v>
      </c>
      <c r="E325" s="43">
        <v>37700</v>
      </c>
      <c r="F325" s="43" t="s">
        <v>0</v>
      </c>
      <c r="G325" s="245" t="s">
        <v>14</v>
      </c>
      <c r="H325" s="253"/>
      <c r="I325" s="12">
        <v>33690</v>
      </c>
      <c r="J325" s="22" t="s">
        <v>0</v>
      </c>
      <c r="K325" s="408">
        <v>37550</v>
      </c>
      <c r="L325" s="12"/>
      <c r="M325" s="22" t="s">
        <v>0</v>
      </c>
      <c r="N325" s="22"/>
      <c r="O325" s="12">
        <v>37500</v>
      </c>
      <c r="P325" s="22"/>
      <c r="Q325" s="22"/>
      <c r="R325" s="12"/>
      <c r="S325" s="18" t="s">
        <v>4</v>
      </c>
    </row>
    <row r="326" spans="1:19" s="124" customFormat="1" ht="18.75" customHeight="1">
      <c r="A326" s="33" t="s">
        <v>538</v>
      </c>
      <c r="B326" s="121">
        <v>6</v>
      </c>
      <c r="C326" s="50" t="s">
        <v>34</v>
      </c>
      <c r="D326" s="43">
        <v>37600</v>
      </c>
      <c r="E326" s="43">
        <v>37300</v>
      </c>
      <c r="F326" s="43" t="s">
        <v>0</v>
      </c>
      <c r="G326" s="245" t="s">
        <v>14</v>
      </c>
      <c r="H326" s="253"/>
      <c r="I326" s="12" t="s">
        <v>0</v>
      </c>
      <c r="J326" s="22" t="s">
        <v>0</v>
      </c>
      <c r="K326" s="408" t="s">
        <v>0</v>
      </c>
      <c r="L326" s="12"/>
      <c r="M326" s="22" t="s">
        <v>0</v>
      </c>
      <c r="N326" s="22"/>
      <c r="O326" s="12" t="s">
        <v>0</v>
      </c>
      <c r="P326" s="22"/>
      <c r="Q326" s="22"/>
      <c r="R326" s="12"/>
      <c r="S326" s="18" t="s">
        <v>4</v>
      </c>
    </row>
    <row r="327" spans="1:19" s="124" customFormat="1" ht="18.75" customHeight="1">
      <c r="A327" s="33" t="s">
        <v>361</v>
      </c>
      <c r="B327" s="121">
        <v>6</v>
      </c>
      <c r="C327" s="50" t="s">
        <v>34</v>
      </c>
      <c r="D327" s="43">
        <v>38100</v>
      </c>
      <c r="E327" s="43">
        <v>37800</v>
      </c>
      <c r="F327" s="43" t="s">
        <v>0</v>
      </c>
      <c r="G327" s="245" t="s">
        <v>14</v>
      </c>
      <c r="H327" s="253"/>
      <c r="I327" s="22"/>
      <c r="J327" s="22" t="s">
        <v>0</v>
      </c>
      <c r="K327" s="408"/>
      <c r="L327" s="12">
        <v>37500</v>
      </c>
      <c r="M327" s="22" t="s">
        <v>0</v>
      </c>
      <c r="N327" s="22"/>
      <c r="O327" s="22">
        <v>37200</v>
      </c>
      <c r="P327" s="22"/>
      <c r="Q327" s="22"/>
      <c r="R327" s="12"/>
      <c r="S327" s="18" t="s">
        <v>4</v>
      </c>
    </row>
    <row r="328" spans="1:19" s="227" customFormat="1" ht="18.75" customHeight="1">
      <c r="A328" s="209" t="s">
        <v>516</v>
      </c>
      <c r="B328" s="210">
        <v>6</v>
      </c>
      <c r="C328" s="211" t="s">
        <v>0</v>
      </c>
      <c r="D328" s="212">
        <v>25000</v>
      </c>
      <c r="E328" s="212" t="s">
        <v>0</v>
      </c>
      <c r="F328" s="212" t="s">
        <v>0</v>
      </c>
      <c r="G328" s="250" t="s">
        <v>14</v>
      </c>
      <c r="H328" s="253"/>
      <c r="I328" s="22"/>
      <c r="J328" s="22"/>
      <c r="K328" s="408"/>
      <c r="L328" s="12"/>
      <c r="M328" s="22"/>
      <c r="N328" s="22"/>
      <c r="O328" s="22"/>
      <c r="P328" s="22"/>
      <c r="Q328" s="22"/>
      <c r="R328" s="12"/>
      <c r="S328" s="18"/>
    </row>
    <row r="329" spans="1:19" s="124" customFormat="1" ht="18.75" customHeight="1">
      <c r="A329" s="33" t="s">
        <v>362</v>
      </c>
      <c r="B329" s="121">
        <v>6</v>
      </c>
      <c r="C329" s="50" t="s">
        <v>34</v>
      </c>
      <c r="D329" s="43">
        <v>37700</v>
      </c>
      <c r="E329" s="43">
        <v>37400</v>
      </c>
      <c r="F329" s="43" t="s">
        <v>0</v>
      </c>
      <c r="G329" s="245" t="s">
        <v>14</v>
      </c>
      <c r="H329" s="253"/>
      <c r="I329" s="22">
        <v>33490</v>
      </c>
      <c r="J329" s="22"/>
      <c r="K329" s="408">
        <v>37550</v>
      </c>
      <c r="L329" s="12">
        <v>37700</v>
      </c>
      <c r="M329" s="22" t="s">
        <v>0</v>
      </c>
      <c r="N329" s="22"/>
      <c r="O329" s="12">
        <v>37200</v>
      </c>
      <c r="P329" s="22"/>
      <c r="Q329" s="22">
        <v>31980</v>
      </c>
      <c r="R329" s="12"/>
      <c r="S329" s="18"/>
    </row>
    <row r="330" spans="1:19" s="124" customFormat="1" ht="18.75" customHeight="1">
      <c r="A330" s="33" t="s">
        <v>363</v>
      </c>
      <c r="B330" s="122">
        <v>5.9</v>
      </c>
      <c r="C330" s="50" t="s">
        <v>34</v>
      </c>
      <c r="D330" s="43">
        <v>37400</v>
      </c>
      <c r="E330" s="43">
        <v>37100</v>
      </c>
      <c r="F330" s="43" t="s">
        <v>0</v>
      </c>
      <c r="G330" s="245" t="s">
        <v>14</v>
      </c>
      <c r="H330" s="253"/>
      <c r="I330" s="22"/>
      <c r="J330" s="22" t="s">
        <v>0</v>
      </c>
      <c r="K330" s="408"/>
      <c r="L330" s="22"/>
      <c r="M330" s="22" t="s">
        <v>0</v>
      </c>
      <c r="N330" s="22"/>
      <c r="O330" s="22" t="s">
        <v>0</v>
      </c>
      <c r="P330" s="22"/>
      <c r="Q330" s="22" t="s">
        <v>0</v>
      </c>
      <c r="R330" s="12"/>
      <c r="S330" s="18" t="s">
        <v>4</v>
      </c>
    </row>
    <row r="331" spans="1:19" s="124" customFormat="1" ht="18.75" customHeight="1">
      <c r="A331" s="33" t="s">
        <v>537</v>
      </c>
      <c r="B331" s="121">
        <v>6</v>
      </c>
      <c r="C331" s="50" t="s">
        <v>34</v>
      </c>
      <c r="D331" s="43">
        <v>36100</v>
      </c>
      <c r="E331" s="43">
        <v>35800</v>
      </c>
      <c r="F331" s="43" t="s">
        <v>0</v>
      </c>
      <c r="G331" s="245" t="s">
        <v>14</v>
      </c>
      <c r="H331" s="253"/>
      <c r="I331" s="22"/>
      <c r="J331" s="22" t="s">
        <v>0</v>
      </c>
      <c r="K331" s="408"/>
      <c r="L331" s="22"/>
      <c r="M331" s="22" t="s">
        <v>0</v>
      </c>
      <c r="N331" s="22"/>
      <c r="O331" s="22" t="s">
        <v>0</v>
      </c>
      <c r="P331" s="22"/>
      <c r="Q331" s="22" t="s">
        <v>0</v>
      </c>
      <c r="R331" s="12"/>
      <c r="S331" s="18" t="s">
        <v>335</v>
      </c>
    </row>
    <row r="332" spans="1:19" s="124" customFormat="1" ht="18.75" customHeight="1">
      <c r="A332" s="33" t="s">
        <v>533</v>
      </c>
      <c r="B332" s="122" t="s">
        <v>496</v>
      </c>
      <c r="C332" s="50" t="s">
        <v>34</v>
      </c>
      <c r="D332" s="43">
        <v>34100</v>
      </c>
      <c r="E332" s="43">
        <v>33800</v>
      </c>
      <c r="F332" s="43" t="s">
        <v>0</v>
      </c>
      <c r="G332" s="245" t="s">
        <v>14</v>
      </c>
      <c r="H332" s="253"/>
      <c r="I332" s="22">
        <v>31990</v>
      </c>
      <c r="J332" s="22" t="s">
        <v>0</v>
      </c>
      <c r="K332" s="408"/>
      <c r="L332" s="22">
        <v>31900</v>
      </c>
      <c r="M332" s="22" t="s">
        <v>0</v>
      </c>
      <c r="N332" s="22"/>
      <c r="O332" s="22" t="s">
        <v>0</v>
      </c>
      <c r="P332" s="22"/>
      <c r="Q332" s="22" t="s">
        <v>0</v>
      </c>
      <c r="R332" s="12"/>
      <c r="S332" s="18" t="s">
        <v>335</v>
      </c>
    </row>
    <row r="333" spans="1:19" s="124" customFormat="1" ht="18.75" customHeight="1">
      <c r="A333" s="33" t="s">
        <v>512</v>
      </c>
      <c r="B333" s="121">
        <v>6</v>
      </c>
      <c r="C333" s="50" t="s">
        <v>34</v>
      </c>
      <c r="D333" s="43">
        <v>36550</v>
      </c>
      <c r="E333" s="43">
        <v>36250</v>
      </c>
      <c r="F333" s="43" t="s">
        <v>0</v>
      </c>
      <c r="G333" s="245" t="s">
        <v>14</v>
      </c>
      <c r="H333" s="253"/>
      <c r="I333" s="22"/>
      <c r="J333" s="22"/>
      <c r="K333" s="408"/>
      <c r="L333" s="22"/>
      <c r="M333" s="22"/>
      <c r="N333" s="22"/>
      <c r="O333" s="22"/>
      <c r="P333" s="22"/>
      <c r="Q333" s="22"/>
      <c r="R333" s="12"/>
      <c r="S333" s="18"/>
    </row>
    <row r="334" spans="1:19" s="124" customFormat="1" ht="18.75" customHeight="1">
      <c r="A334" s="33" t="s">
        <v>307</v>
      </c>
      <c r="B334" s="122">
        <v>5.9</v>
      </c>
      <c r="C334" s="50" t="s">
        <v>34</v>
      </c>
      <c r="D334" s="43">
        <v>34250</v>
      </c>
      <c r="E334" s="43" t="s">
        <v>0</v>
      </c>
      <c r="F334" s="43" t="s">
        <v>0</v>
      </c>
      <c r="G334" s="245" t="s">
        <v>14</v>
      </c>
      <c r="H334" s="253"/>
      <c r="I334" s="22"/>
      <c r="J334" s="22" t="s">
        <v>0</v>
      </c>
      <c r="K334" s="408"/>
      <c r="L334" s="22" t="s">
        <v>0</v>
      </c>
      <c r="M334" s="22" t="s">
        <v>0</v>
      </c>
      <c r="N334" s="22"/>
      <c r="O334" s="22" t="s">
        <v>0</v>
      </c>
      <c r="P334" s="22"/>
      <c r="Q334" s="22" t="s">
        <v>0</v>
      </c>
      <c r="R334" s="12"/>
      <c r="S334" s="18" t="s">
        <v>4</v>
      </c>
    </row>
    <row r="335" spans="1:19" s="202" customFormat="1" ht="25.5" customHeight="1">
      <c r="A335" s="197" t="s">
        <v>625</v>
      </c>
      <c r="B335" s="345" t="s">
        <v>294</v>
      </c>
      <c r="C335" s="198">
        <v>30600</v>
      </c>
      <c r="D335" s="198">
        <v>28300</v>
      </c>
      <c r="E335" s="198">
        <v>27750</v>
      </c>
      <c r="F335" s="198">
        <v>27200</v>
      </c>
      <c r="G335" s="247" t="s">
        <v>135</v>
      </c>
      <c r="H335" s="253"/>
      <c r="I335" s="12">
        <v>25990</v>
      </c>
      <c r="J335" s="12">
        <v>26690</v>
      </c>
      <c r="K335" s="12"/>
      <c r="L335" s="12">
        <v>26600</v>
      </c>
      <c r="M335" s="22" t="s">
        <v>0</v>
      </c>
      <c r="N335" s="22">
        <v>26920</v>
      </c>
      <c r="O335" s="12" t="s">
        <v>0</v>
      </c>
      <c r="P335" s="12" t="s">
        <v>0</v>
      </c>
      <c r="Q335" s="12">
        <v>25880</v>
      </c>
      <c r="R335" s="35"/>
      <c r="S335" s="238" t="s">
        <v>4</v>
      </c>
    </row>
    <row r="336" spans="1:19" s="124" customFormat="1" ht="25.5" customHeight="1">
      <c r="A336" s="33" t="s">
        <v>626</v>
      </c>
      <c r="B336" s="344" t="s">
        <v>294</v>
      </c>
      <c r="C336" s="35">
        <v>30100</v>
      </c>
      <c r="D336" s="35">
        <v>27850</v>
      </c>
      <c r="E336" s="35">
        <v>27300</v>
      </c>
      <c r="F336" s="35">
        <v>26750</v>
      </c>
      <c r="G336" s="201" t="s">
        <v>117</v>
      </c>
      <c r="H336" s="341"/>
      <c r="I336" s="12">
        <v>25990</v>
      </c>
      <c r="J336" s="12">
        <v>26090</v>
      </c>
      <c r="K336" s="12">
        <v>26850</v>
      </c>
      <c r="L336" s="12">
        <v>26600</v>
      </c>
      <c r="M336" s="22"/>
      <c r="N336" s="22">
        <v>26420</v>
      </c>
      <c r="O336" s="12">
        <v>26900</v>
      </c>
      <c r="P336" s="12"/>
      <c r="Q336" s="12">
        <v>25780</v>
      </c>
      <c r="R336" s="35"/>
      <c r="S336" s="19" t="s">
        <v>4</v>
      </c>
    </row>
    <row r="337" spans="1:19" s="124" customFormat="1" ht="25.5" customHeight="1">
      <c r="A337" s="33" t="s">
        <v>627</v>
      </c>
      <c r="B337" s="176" t="s">
        <v>294</v>
      </c>
      <c r="C337" s="35">
        <v>30600</v>
      </c>
      <c r="D337" s="35">
        <v>28300</v>
      </c>
      <c r="E337" s="35">
        <v>27750</v>
      </c>
      <c r="F337" s="35">
        <v>27200</v>
      </c>
      <c r="G337" s="201" t="s">
        <v>135</v>
      </c>
      <c r="H337" s="341"/>
      <c r="I337" s="12">
        <v>26190</v>
      </c>
      <c r="J337" s="12">
        <v>26890</v>
      </c>
      <c r="K337" s="12"/>
      <c r="L337" s="12">
        <v>26600</v>
      </c>
      <c r="M337" s="22"/>
      <c r="N337" s="22">
        <v>26520</v>
      </c>
      <c r="O337" s="12"/>
      <c r="P337" s="12"/>
      <c r="Q337" s="12">
        <v>25880</v>
      </c>
      <c r="R337" s="35"/>
      <c r="S337" s="19"/>
    </row>
    <row r="338" spans="1:19" s="202" customFormat="1" ht="19.5" customHeight="1">
      <c r="A338" s="33" t="s">
        <v>504</v>
      </c>
      <c r="B338" s="176" t="s">
        <v>226</v>
      </c>
      <c r="C338" s="35">
        <v>29500</v>
      </c>
      <c r="D338" s="35">
        <v>27300</v>
      </c>
      <c r="E338" s="35">
        <v>26800</v>
      </c>
      <c r="F338" s="35" t="s">
        <v>0</v>
      </c>
      <c r="G338" s="201" t="s">
        <v>503</v>
      </c>
      <c r="H338" s="253"/>
      <c r="I338" s="12">
        <v>25790</v>
      </c>
      <c r="J338" s="12">
        <v>26090</v>
      </c>
      <c r="K338" s="12">
        <v>26150</v>
      </c>
      <c r="L338" s="12">
        <v>26400</v>
      </c>
      <c r="M338" s="22">
        <v>26700</v>
      </c>
      <c r="N338" s="22">
        <v>26220</v>
      </c>
      <c r="O338" s="12">
        <v>26900</v>
      </c>
      <c r="P338" s="12">
        <v>27300</v>
      </c>
      <c r="Q338" s="12">
        <v>25780</v>
      </c>
      <c r="R338" s="35"/>
      <c r="S338" s="238"/>
    </row>
    <row r="339" spans="1:19" s="202" customFormat="1" ht="19.5" customHeight="1">
      <c r="A339" s="33" t="s">
        <v>628</v>
      </c>
      <c r="B339" s="176" t="s">
        <v>294</v>
      </c>
      <c r="C339" s="35">
        <v>30600</v>
      </c>
      <c r="D339" s="35">
        <v>28300</v>
      </c>
      <c r="E339" s="35">
        <v>27750</v>
      </c>
      <c r="F339" s="35">
        <v>27200</v>
      </c>
      <c r="G339" s="201" t="s">
        <v>135</v>
      </c>
      <c r="H339" s="253"/>
      <c r="I339" s="12">
        <v>25790</v>
      </c>
      <c r="J339" s="12">
        <v>27190</v>
      </c>
      <c r="K339" s="12"/>
      <c r="L339" s="12"/>
      <c r="M339" s="22"/>
      <c r="N339" s="22"/>
      <c r="O339" s="12"/>
      <c r="P339" s="12"/>
      <c r="Q339" s="12">
        <v>25380</v>
      </c>
      <c r="R339" s="35"/>
      <c r="S339" s="238"/>
    </row>
    <row r="340" spans="1:19" s="124" customFormat="1" ht="18" customHeight="1">
      <c r="A340" s="33" t="s">
        <v>205</v>
      </c>
      <c r="B340" s="176" t="s">
        <v>226</v>
      </c>
      <c r="C340" s="35">
        <v>29850</v>
      </c>
      <c r="D340" s="35">
        <v>27600</v>
      </c>
      <c r="E340" s="35">
        <v>27100</v>
      </c>
      <c r="F340" s="35">
        <v>26500</v>
      </c>
      <c r="G340" s="201" t="s">
        <v>70</v>
      </c>
      <c r="H340" s="253"/>
      <c r="I340" s="12">
        <v>25990</v>
      </c>
      <c r="J340" s="12">
        <v>26090</v>
      </c>
      <c r="K340" s="12">
        <v>26150</v>
      </c>
      <c r="L340" s="12">
        <v>26200</v>
      </c>
      <c r="M340" s="22">
        <v>26900</v>
      </c>
      <c r="N340" s="22">
        <v>26420</v>
      </c>
      <c r="O340" s="12">
        <v>26500</v>
      </c>
      <c r="P340" s="12"/>
      <c r="Q340" s="12">
        <v>25780</v>
      </c>
      <c r="R340" s="35"/>
      <c r="S340" s="19" t="s">
        <v>153</v>
      </c>
    </row>
    <row r="341" spans="1:19" s="124" customFormat="1" ht="18.75" customHeight="1">
      <c r="A341" s="33" t="s">
        <v>206</v>
      </c>
      <c r="B341" s="203" t="s">
        <v>643</v>
      </c>
      <c r="C341" s="35">
        <v>30800</v>
      </c>
      <c r="D341" s="35">
        <v>28500</v>
      </c>
      <c r="E341" s="35">
        <v>27950</v>
      </c>
      <c r="F341" s="35">
        <v>27400</v>
      </c>
      <c r="G341" s="201" t="s">
        <v>12</v>
      </c>
      <c r="H341" s="253"/>
      <c r="I341" s="12">
        <v>25790</v>
      </c>
      <c r="J341" s="12">
        <v>26090</v>
      </c>
      <c r="K341" s="408">
        <v>26950</v>
      </c>
      <c r="L341" s="12">
        <v>26000</v>
      </c>
      <c r="M341" s="12">
        <v>26800</v>
      </c>
      <c r="N341" s="22">
        <v>26020</v>
      </c>
      <c r="O341" s="12">
        <v>25900</v>
      </c>
      <c r="P341" s="12">
        <v>26500</v>
      </c>
      <c r="Q341" s="12">
        <v>25880</v>
      </c>
      <c r="R341" s="35"/>
      <c r="S341" s="19" t="s">
        <v>153</v>
      </c>
    </row>
    <row r="342" spans="1:19" s="124" customFormat="1" ht="18.75" customHeight="1">
      <c r="A342" s="33" t="s">
        <v>206</v>
      </c>
      <c r="B342" s="176" t="s">
        <v>513</v>
      </c>
      <c r="C342" s="35">
        <v>29550</v>
      </c>
      <c r="D342" s="35">
        <v>27350</v>
      </c>
      <c r="E342" s="35" t="s">
        <v>0</v>
      </c>
      <c r="F342" s="35" t="s">
        <v>0</v>
      </c>
      <c r="G342" s="201" t="s">
        <v>12</v>
      </c>
      <c r="H342" s="253"/>
      <c r="I342" s="12">
        <v>25790</v>
      </c>
      <c r="J342" s="12">
        <v>26090</v>
      </c>
      <c r="K342" s="408">
        <v>26950</v>
      </c>
      <c r="L342" s="12">
        <v>26000</v>
      </c>
      <c r="M342" s="12">
        <v>26800</v>
      </c>
      <c r="N342" s="22">
        <v>26020</v>
      </c>
      <c r="O342" s="12">
        <v>25900</v>
      </c>
      <c r="P342" s="12"/>
      <c r="Q342" s="12">
        <v>25880</v>
      </c>
      <c r="R342" s="35"/>
      <c r="S342" s="19"/>
    </row>
    <row r="343" spans="1:19" s="124" customFormat="1" ht="18.75" customHeight="1">
      <c r="A343" s="33" t="s">
        <v>207</v>
      </c>
      <c r="B343" s="176" t="s">
        <v>131</v>
      </c>
      <c r="C343" s="35">
        <v>31000</v>
      </c>
      <c r="D343" s="35">
        <v>28750</v>
      </c>
      <c r="E343" s="35">
        <v>28150</v>
      </c>
      <c r="F343" s="35" t="s">
        <v>0</v>
      </c>
      <c r="G343" s="201" t="s">
        <v>44</v>
      </c>
      <c r="H343" s="253"/>
      <c r="I343" s="12">
        <v>26190</v>
      </c>
      <c r="J343" s="12">
        <v>27090</v>
      </c>
      <c r="K343" s="408">
        <v>26950</v>
      </c>
      <c r="L343" s="12"/>
      <c r="M343" s="22"/>
      <c r="N343" s="22">
        <v>26620</v>
      </c>
      <c r="O343" s="22">
        <v>26600</v>
      </c>
      <c r="P343" s="12"/>
      <c r="Q343" s="12">
        <v>26080</v>
      </c>
      <c r="R343" s="35"/>
      <c r="S343" s="19" t="s">
        <v>156</v>
      </c>
    </row>
    <row r="344" spans="1:19" s="124" customFormat="1" ht="18.75" customHeight="1">
      <c r="A344" s="33" t="s">
        <v>629</v>
      </c>
      <c r="B344" s="230">
        <v>12</v>
      </c>
      <c r="C344" s="35">
        <v>30300</v>
      </c>
      <c r="D344" s="35">
        <v>28050</v>
      </c>
      <c r="E344" s="35">
        <v>27500</v>
      </c>
      <c r="F344" s="35">
        <v>26950</v>
      </c>
      <c r="G344" s="201" t="s">
        <v>135</v>
      </c>
      <c r="H344" s="253"/>
      <c r="I344" s="12">
        <v>25490</v>
      </c>
      <c r="J344" s="12">
        <v>26540</v>
      </c>
      <c r="K344" s="408">
        <v>26950</v>
      </c>
      <c r="L344" s="12"/>
      <c r="M344" s="22"/>
      <c r="N344" s="22">
        <v>26620</v>
      </c>
      <c r="O344" s="22"/>
      <c r="P344" s="12"/>
      <c r="Q344" s="12">
        <v>26080</v>
      </c>
      <c r="R344" s="35"/>
      <c r="S344" s="19"/>
    </row>
    <row r="345" spans="1:19" s="124" customFormat="1" ht="18.75" customHeight="1">
      <c r="A345" s="33" t="s">
        <v>489</v>
      </c>
      <c r="B345" s="176" t="s">
        <v>294</v>
      </c>
      <c r="C345" s="35">
        <v>29950</v>
      </c>
      <c r="D345" s="35">
        <v>27700</v>
      </c>
      <c r="E345" s="35" t="s">
        <v>0</v>
      </c>
      <c r="F345" s="35" t="s">
        <v>0</v>
      </c>
      <c r="G345" s="201" t="s">
        <v>53</v>
      </c>
      <c r="H345" s="253"/>
      <c r="I345" s="12">
        <v>25990</v>
      </c>
      <c r="J345" s="12"/>
      <c r="K345" s="408">
        <v>26350</v>
      </c>
      <c r="L345" s="12">
        <v>25950</v>
      </c>
      <c r="M345" s="22"/>
      <c r="N345" s="22">
        <v>26220</v>
      </c>
      <c r="O345" s="12">
        <v>26700</v>
      </c>
      <c r="P345" s="12"/>
      <c r="Q345" s="12">
        <v>26080</v>
      </c>
      <c r="R345" s="35"/>
      <c r="S345" s="19" t="s">
        <v>4</v>
      </c>
    </row>
    <row r="346" spans="1:19" s="124" customFormat="1" ht="18.75" customHeight="1">
      <c r="A346" s="33" t="s">
        <v>208</v>
      </c>
      <c r="B346" s="176" t="s">
        <v>490</v>
      </c>
      <c r="C346" s="35">
        <v>29200</v>
      </c>
      <c r="D346" s="35">
        <v>27000</v>
      </c>
      <c r="E346" s="35">
        <v>26500</v>
      </c>
      <c r="F346" s="35">
        <v>25950</v>
      </c>
      <c r="G346" s="201" t="s">
        <v>53</v>
      </c>
      <c r="H346" s="253"/>
      <c r="I346" s="12">
        <v>25390</v>
      </c>
      <c r="J346" s="12">
        <v>26190</v>
      </c>
      <c r="K346" s="408">
        <v>26150</v>
      </c>
      <c r="L346" s="12">
        <v>25950</v>
      </c>
      <c r="M346" s="22">
        <v>26100</v>
      </c>
      <c r="N346" s="22">
        <v>25820</v>
      </c>
      <c r="O346" s="12">
        <v>26700</v>
      </c>
      <c r="P346" s="12">
        <v>25950</v>
      </c>
      <c r="Q346" s="12">
        <v>25580</v>
      </c>
      <c r="R346" s="35"/>
      <c r="S346" s="19" t="s">
        <v>4</v>
      </c>
    </row>
    <row r="347" spans="1:19" s="125" customFormat="1" ht="18.75" customHeight="1">
      <c r="A347" s="36" t="s">
        <v>208</v>
      </c>
      <c r="B347" s="174" t="s">
        <v>28</v>
      </c>
      <c r="C347" s="42">
        <v>22900</v>
      </c>
      <c r="D347" s="42" t="s">
        <v>0</v>
      </c>
      <c r="E347" s="42" t="s">
        <v>0</v>
      </c>
      <c r="F347" s="23" t="s">
        <v>0</v>
      </c>
      <c r="G347" s="45" t="s">
        <v>115</v>
      </c>
      <c r="H347" s="261"/>
      <c r="I347" s="23">
        <v>23990</v>
      </c>
      <c r="J347" s="23">
        <v>24690</v>
      </c>
      <c r="K347" s="42">
        <v>22150</v>
      </c>
      <c r="L347" s="23"/>
      <c r="M347" s="28"/>
      <c r="N347" s="229">
        <v>25620</v>
      </c>
      <c r="O347" s="23"/>
      <c r="P347" s="23"/>
      <c r="Q347" s="28" t="s">
        <v>0</v>
      </c>
      <c r="R347" s="23"/>
      <c r="S347" s="31" t="s">
        <v>4</v>
      </c>
    </row>
    <row r="348" spans="1:19" s="124" customFormat="1" ht="18.75" customHeight="1">
      <c r="A348" s="33" t="s">
        <v>209</v>
      </c>
      <c r="B348" s="176" t="s">
        <v>227</v>
      </c>
      <c r="C348" s="35">
        <v>29200</v>
      </c>
      <c r="D348" s="35">
        <v>27000</v>
      </c>
      <c r="E348" s="35">
        <v>26500</v>
      </c>
      <c r="F348" s="35">
        <v>25950</v>
      </c>
      <c r="G348" s="201" t="s">
        <v>54</v>
      </c>
      <c r="H348" s="253"/>
      <c r="I348" s="12">
        <v>26290</v>
      </c>
      <c r="J348" s="12">
        <v>26190</v>
      </c>
      <c r="K348" s="408">
        <v>25850</v>
      </c>
      <c r="L348" s="12">
        <v>25950</v>
      </c>
      <c r="M348" s="22"/>
      <c r="N348" s="22">
        <v>26220</v>
      </c>
      <c r="O348" s="12">
        <v>26000</v>
      </c>
      <c r="P348" s="12">
        <v>25950</v>
      </c>
      <c r="Q348" s="12">
        <v>25680</v>
      </c>
      <c r="R348" s="35"/>
      <c r="S348" s="19" t="s">
        <v>4</v>
      </c>
    </row>
    <row r="349" spans="1:19" s="125" customFormat="1" ht="18.75" customHeight="1">
      <c r="A349" s="36" t="s">
        <v>202</v>
      </c>
      <c r="B349" s="174" t="s">
        <v>28</v>
      </c>
      <c r="C349" s="42">
        <v>22800</v>
      </c>
      <c r="D349" s="42" t="s">
        <v>0</v>
      </c>
      <c r="E349" s="42" t="s">
        <v>0</v>
      </c>
      <c r="F349" s="23" t="s">
        <v>0</v>
      </c>
      <c r="G349" s="45" t="s">
        <v>54</v>
      </c>
      <c r="H349" s="261"/>
      <c r="I349" s="23">
        <v>24490</v>
      </c>
      <c r="J349" s="23">
        <v>24690</v>
      </c>
      <c r="K349" s="42">
        <v>22150</v>
      </c>
      <c r="L349" s="23">
        <v>25350</v>
      </c>
      <c r="M349" s="28"/>
      <c r="N349" s="229"/>
      <c r="O349" s="23"/>
      <c r="P349" s="28" t="s">
        <v>0</v>
      </c>
      <c r="Q349" s="28" t="s">
        <v>0</v>
      </c>
      <c r="R349" s="23"/>
      <c r="S349" s="31" t="s">
        <v>4</v>
      </c>
    </row>
    <row r="350" spans="1:19" s="124" customFormat="1" ht="18.75" customHeight="1">
      <c r="A350" s="33" t="s">
        <v>210</v>
      </c>
      <c r="B350" s="176" t="s">
        <v>227</v>
      </c>
      <c r="C350" s="35">
        <v>29250</v>
      </c>
      <c r="D350" s="35">
        <v>27050</v>
      </c>
      <c r="E350" s="35">
        <v>26550</v>
      </c>
      <c r="F350" s="35">
        <v>26000</v>
      </c>
      <c r="G350" s="201" t="s">
        <v>12</v>
      </c>
      <c r="H350" s="253"/>
      <c r="I350" s="12">
        <v>26290</v>
      </c>
      <c r="J350" s="12">
        <v>26190</v>
      </c>
      <c r="K350" s="408">
        <v>25850</v>
      </c>
      <c r="L350" s="12">
        <v>25950</v>
      </c>
      <c r="M350" s="22">
        <v>26300</v>
      </c>
      <c r="N350" s="22">
        <v>26220</v>
      </c>
      <c r="O350" s="12"/>
      <c r="P350" s="22"/>
      <c r="Q350" s="22">
        <v>25280</v>
      </c>
      <c r="R350" s="35"/>
      <c r="S350" s="19" t="s">
        <v>4</v>
      </c>
    </row>
    <row r="351" spans="1:19" s="125" customFormat="1" ht="19.5" customHeight="1">
      <c r="A351" s="36" t="s">
        <v>210</v>
      </c>
      <c r="B351" s="174" t="s">
        <v>28</v>
      </c>
      <c r="C351" s="42">
        <v>21900</v>
      </c>
      <c r="D351" s="42" t="s">
        <v>0</v>
      </c>
      <c r="E351" s="42" t="s">
        <v>0</v>
      </c>
      <c r="F351" s="23" t="s">
        <v>0</v>
      </c>
      <c r="G351" s="45" t="s">
        <v>43</v>
      </c>
      <c r="H351" s="261"/>
      <c r="I351" s="23">
        <v>23490</v>
      </c>
      <c r="J351" s="23">
        <v>24690</v>
      </c>
      <c r="K351" s="42">
        <v>22150</v>
      </c>
      <c r="L351" s="23">
        <v>25350</v>
      </c>
      <c r="M351" s="28"/>
      <c r="N351" s="22">
        <v>26020</v>
      </c>
      <c r="O351" s="23"/>
      <c r="P351" s="28"/>
      <c r="Q351" s="28" t="s">
        <v>0</v>
      </c>
      <c r="R351" s="23"/>
      <c r="S351" s="31" t="s">
        <v>4</v>
      </c>
    </row>
    <row r="352" spans="1:19" s="124" customFormat="1" ht="18.75" customHeight="1">
      <c r="A352" s="33" t="s">
        <v>527</v>
      </c>
      <c r="B352" s="203" t="s">
        <v>646</v>
      </c>
      <c r="C352" s="35">
        <v>29950</v>
      </c>
      <c r="D352" s="35">
        <v>27750</v>
      </c>
      <c r="E352" s="35">
        <v>27200</v>
      </c>
      <c r="F352" s="35">
        <v>26700</v>
      </c>
      <c r="G352" s="201" t="s">
        <v>23</v>
      </c>
      <c r="H352" s="253"/>
      <c r="I352" s="12">
        <v>26190</v>
      </c>
      <c r="J352" s="12">
        <v>26490</v>
      </c>
      <c r="K352" s="408">
        <v>26150</v>
      </c>
      <c r="L352" s="12">
        <v>26200</v>
      </c>
      <c r="M352" s="12">
        <v>26500</v>
      </c>
      <c r="N352" s="22">
        <v>26520</v>
      </c>
      <c r="O352" s="12"/>
      <c r="P352" s="12"/>
      <c r="Q352" s="12">
        <v>25980</v>
      </c>
      <c r="R352" s="35"/>
      <c r="S352" s="19" t="s">
        <v>4</v>
      </c>
    </row>
    <row r="353" spans="1:19" s="126" customFormat="1" ht="18.75" customHeight="1">
      <c r="A353" s="36" t="s">
        <v>645</v>
      </c>
      <c r="B353" s="174" t="s">
        <v>28</v>
      </c>
      <c r="C353" s="23">
        <v>25050</v>
      </c>
      <c r="D353" s="23" t="s">
        <v>0</v>
      </c>
      <c r="E353" s="23" t="s">
        <v>0</v>
      </c>
      <c r="F353" s="23" t="s">
        <v>0</v>
      </c>
      <c r="G353" s="175" t="s">
        <v>23</v>
      </c>
      <c r="H353" s="261"/>
      <c r="I353" s="12"/>
      <c r="J353" s="12">
        <v>24990</v>
      </c>
      <c r="K353" s="408">
        <v>22150</v>
      </c>
      <c r="L353" s="12">
        <v>25600</v>
      </c>
      <c r="M353" s="12"/>
      <c r="N353" s="22"/>
      <c r="O353" s="12"/>
      <c r="P353" s="12"/>
      <c r="Q353" s="12"/>
      <c r="R353" s="23"/>
      <c r="S353" s="31"/>
    </row>
    <row r="354" spans="1:19" s="124" customFormat="1" ht="18.75" customHeight="1">
      <c r="A354" s="33" t="s">
        <v>211</v>
      </c>
      <c r="B354" s="176" t="s">
        <v>227</v>
      </c>
      <c r="C354" s="35">
        <v>29400</v>
      </c>
      <c r="D354" s="35">
        <v>27200</v>
      </c>
      <c r="E354" s="35">
        <v>26650</v>
      </c>
      <c r="F354" s="35">
        <v>26200</v>
      </c>
      <c r="G354" s="201" t="s">
        <v>23</v>
      </c>
      <c r="H354" s="253"/>
      <c r="I354" s="12">
        <v>25990</v>
      </c>
      <c r="J354" s="12">
        <v>26190</v>
      </c>
      <c r="K354" s="408">
        <v>26150</v>
      </c>
      <c r="L354" s="12">
        <v>25950</v>
      </c>
      <c r="M354" s="12">
        <v>26300</v>
      </c>
      <c r="N354" s="22">
        <v>26520</v>
      </c>
      <c r="O354" s="12">
        <v>25900</v>
      </c>
      <c r="P354" s="12">
        <v>26150</v>
      </c>
      <c r="Q354" s="12">
        <v>25880</v>
      </c>
      <c r="R354" s="35"/>
      <c r="S354" s="19" t="s">
        <v>4</v>
      </c>
    </row>
    <row r="355" spans="1:19" s="124" customFormat="1" ht="18.75" customHeight="1">
      <c r="A355" s="36" t="s">
        <v>579</v>
      </c>
      <c r="B355" s="174" t="s">
        <v>28</v>
      </c>
      <c r="C355" s="42">
        <v>22500</v>
      </c>
      <c r="D355" s="42" t="s">
        <v>0</v>
      </c>
      <c r="E355" s="42" t="s">
        <v>0</v>
      </c>
      <c r="F355" s="23" t="s">
        <v>0</v>
      </c>
      <c r="G355" s="45" t="s">
        <v>43</v>
      </c>
      <c r="H355" s="253"/>
      <c r="I355" s="23">
        <v>22990</v>
      </c>
      <c r="J355" s="23">
        <v>24690</v>
      </c>
      <c r="K355" s="42">
        <v>22150</v>
      </c>
      <c r="L355" s="23"/>
      <c r="M355" s="28"/>
      <c r="N355" s="22"/>
      <c r="O355" s="23"/>
      <c r="P355" s="28"/>
      <c r="Q355" s="28" t="s">
        <v>0</v>
      </c>
      <c r="R355" s="35"/>
      <c r="S355" s="19"/>
    </row>
    <row r="356" spans="1:19" s="124" customFormat="1" ht="18.75" customHeight="1">
      <c r="A356" s="33" t="s">
        <v>528</v>
      </c>
      <c r="B356" s="176">
        <v>11.7</v>
      </c>
      <c r="C356" s="35">
        <v>28500</v>
      </c>
      <c r="D356" s="35">
        <v>25900</v>
      </c>
      <c r="E356" s="35" t="s">
        <v>0</v>
      </c>
      <c r="F356" s="35" t="s">
        <v>0</v>
      </c>
      <c r="G356" s="201" t="s">
        <v>23</v>
      </c>
      <c r="H356" s="253"/>
      <c r="I356" s="12">
        <v>25790</v>
      </c>
      <c r="J356" s="12">
        <v>26140</v>
      </c>
      <c r="K356" s="408">
        <v>26150</v>
      </c>
      <c r="L356" s="12">
        <v>25800</v>
      </c>
      <c r="M356" s="12">
        <v>26300</v>
      </c>
      <c r="N356" s="22">
        <v>26020</v>
      </c>
      <c r="O356" s="12"/>
      <c r="P356" s="12"/>
      <c r="Q356" s="12"/>
      <c r="R356" s="35"/>
      <c r="S356" s="19"/>
    </row>
    <row r="357" spans="1:19" s="124" customFormat="1" ht="18.75" customHeight="1">
      <c r="A357" s="33" t="s">
        <v>479</v>
      </c>
      <c r="B357" s="173" t="s">
        <v>326</v>
      </c>
      <c r="C357" s="35" t="s">
        <v>243</v>
      </c>
      <c r="D357" s="35" t="s">
        <v>0</v>
      </c>
      <c r="E357" s="35" t="s">
        <v>0</v>
      </c>
      <c r="F357" s="35" t="s">
        <v>0</v>
      </c>
      <c r="G357" s="201" t="s">
        <v>12</v>
      </c>
      <c r="H357" s="253"/>
      <c r="I357" s="12">
        <v>25790</v>
      </c>
      <c r="J357" s="12">
        <v>26440</v>
      </c>
      <c r="K357" s="408">
        <v>26250</v>
      </c>
      <c r="L357" s="12">
        <v>26300</v>
      </c>
      <c r="M357" s="22">
        <v>26100</v>
      </c>
      <c r="N357" s="22">
        <v>26220</v>
      </c>
      <c r="O357" s="22">
        <v>26000</v>
      </c>
      <c r="P357" s="22"/>
      <c r="Q357" s="12">
        <v>25880</v>
      </c>
      <c r="R357" s="35"/>
      <c r="S357" s="19"/>
    </row>
    <row r="358" spans="1:19" s="124" customFormat="1" ht="18.75" customHeight="1">
      <c r="A358" s="33" t="s">
        <v>325</v>
      </c>
      <c r="B358" s="173" t="s">
        <v>326</v>
      </c>
      <c r="C358" s="35">
        <v>29200</v>
      </c>
      <c r="D358" s="35">
        <v>27000</v>
      </c>
      <c r="E358" s="35">
        <v>26500</v>
      </c>
      <c r="F358" s="35">
        <v>25950</v>
      </c>
      <c r="G358" s="201" t="s">
        <v>54</v>
      </c>
      <c r="H358" s="253"/>
      <c r="I358" s="12">
        <v>25990</v>
      </c>
      <c r="J358" s="12">
        <v>26440</v>
      </c>
      <c r="K358" s="408">
        <v>26250</v>
      </c>
      <c r="L358" s="12">
        <v>26300</v>
      </c>
      <c r="M358" s="22">
        <v>26100</v>
      </c>
      <c r="N358" s="22">
        <v>26420</v>
      </c>
      <c r="O358" s="22"/>
      <c r="P358" s="22"/>
      <c r="Q358" s="12"/>
      <c r="R358" s="35"/>
      <c r="S358" s="19"/>
    </row>
    <row r="359" spans="1:19" s="124" customFormat="1" ht="18.75" customHeight="1">
      <c r="A359" s="33" t="s">
        <v>212</v>
      </c>
      <c r="B359" s="176" t="s">
        <v>131</v>
      </c>
      <c r="C359" s="35">
        <v>29550</v>
      </c>
      <c r="D359" s="35">
        <v>27350</v>
      </c>
      <c r="E359" s="35">
        <v>26850</v>
      </c>
      <c r="F359" s="35">
        <v>26300</v>
      </c>
      <c r="G359" s="201" t="s">
        <v>125</v>
      </c>
      <c r="H359" s="253"/>
      <c r="I359" s="12">
        <v>26290</v>
      </c>
      <c r="J359" s="12"/>
      <c r="K359" s="408">
        <v>26950</v>
      </c>
      <c r="L359" s="12">
        <v>26300</v>
      </c>
      <c r="M359" s="22">
        <v>26500</v>
      </c>
      <c r="N359" s="22">
        <v>26520</v>
      </c>
      <c r="O359" s="12">
        <v>26500</v>
      </c>
      <c r="P359" s="22"/>
      <c r="Q359" s="12">
        <v>25880</v>
      </c>
      <c r="R359" s="35"/>
      <c r="S359" s="19" t="s">
        <v>154</v>
      </c>
    </row>
    <row r="360" spans="1:19" s="126" customFormat="1" ht="18.75" customHeight="1">
      <c r="A360" s="36" t="s">
        <v>383</v>
      </c>
      <c r="B360" s="174" t="s">
        <v>55</v>
      </c>
      <c r="C360" s="23">
        <v>25800</v>
      </c>
      <c r="D360" s="23" t="s">
        <v>0</v>
      </c>
      <c r="E360" s="23" t="s">
        <v>0</v>
      </c>
      <c r="F360" s="23" t="s">
        <v>0</v>
      </c>
      <c r="G360" s="175" t="s">
        <v>125</v>
      </c>
      <c r="H360" s="266"/>
      <c r="I360" s="23"/>
      <c r="J360" s="23"/>
      <c r="K360" s="42">
        <v>22150</v>
      </c>
      <c r="L360" s="23"/>
      <c r="M360" s="28"/>
      <c r="N360" s="28">
        <v>26320</v>
      </c>
      <c r="O360" s="23"/>
      <c r="P360" s="28"/>
      <c r="Q360" s="23"/>
      <c r="R360" s="23"/>
      <c r="S360" s="31"/>
    </row>
    <row r="361" spans="1:19" s="124" customFormat="1" ht="18.75" customHeight="1">
      <c r="A361" s="33" t="s">
        <v>213</v>
      </c>
      <c r="B361" s="176" t="s">
        <v>131</v>
      </c>
      <c r="C361" s="35">
        <v>29550</v>
      </c>
      <c r="D361" s="35">
        <v>27350</v>
      </c>
      <c r="E361" s="35">
        <v>26850</v>
      </c>
      <c r="F361" s="35">
        <v>26300</v>
      </c>
      <c r="G361" s="201" t="s">
        <v>43</v>
      </c>
      <c r="H361" s="253"/>
      <c r="I361" s="12">
        <v>26490</v>
      </c>
      <c r="J361" s="12">
        <v>26490</v>
      </c>
      <c r="K361" s="408">
        <v>26950</v>
      </c>
      <c r="L361" s="12">
        <v>26300</v>
      </c>
      <c r="M361" s="22">
        <v>26500</v>
      </c>
      <c r="N361" s="22">
        <v>26520</v>
      </c>
      <c r="O361" s="12"/>
      <c r="P361" s="12"/>
      <c r="Q361" s="12">
        <v>25880</v>
      </c>
      <c r="R361" s="35"/>
      <c r="S361" s="19" t="s">
        <v>154</v>
      </c>
    </row>
    <row r="362" spans="1:19" s="126" customFormat="1" ht="18.75" customHeight="1">
      <c r="A362" s="36" t="s">
        <v>213</v>
      </c>
      <c r="B362" s="174" t="s">
        <v>55</v>
      </c>
      <c r="C362" s="23">
        <v>25800</v>
      </c>
      <c r="D362" s="23" t="s">
        <v>0</v>
      </c>
      <c r="E362" s="23" t="s">
        <v>0</v>
      </c>
      <c r="F362" s="23" t="s">
        <v>0</v>
      </c>
      <c r="G362" s="175" t="s">
        <v>43</v>
      </c>
      <c r="H362" s="261"/>
      <c r="I362" s="23"/>
      <c r="J362" s="23">
        <v>24990</v>
      </c>
      <c r="K362" s="42"/>
      <c r="L362" s="23"/>
      <c r="M362" s="28"/>
      <c r="N362" s="28">
        <v>26120</v>
      </c>
      <c r="O362" s="23"/>
      <c r="P362" s="23"/>
      <c r="Q362" s="23"/>
      <c r="R362" s="23"/>
      <c r="S362" s="31"/>
    </row>
    <row r="363" spans="1:19" s="124" customFormat="1" ht="18.75" customHeight="1">
      <c r="A363" s="33" t="s">
        <v>214</v>
      </c>
      <c r="B363" s="176" t="s">
        <v>380</v>
      </c>
      <c r="C363" s="35">
        <v>28650</v>
      </c>
      <c r="D363" s="35">
        <v>26600</v>
      </c>
      <c r="E363" s="35" t="s">
        <v>0</v>
      </c>
      <c r="F363" s="35" t="s">
        <v>0</v>
      </c>
      <c r="G363" s="201" t="s">
        <v>54</v>
      </c>
      <c r="H363" s="253"/>
      <c r="I363" s="12">
        <v>25590</v>
      </c>
      <c r="J363" s="12">
        <v>26190</v>
      </c>
      <c r="K363" s="408">
        <v>26950</v>
      </c>
      <c r="L363" s="12">
        <v>26300</v>
      </c>
      <c r="M363" s="22">
        <v>26300</v>
      </c>
      <c r="N363" s="22">
        <v>26220</v>
      </c>
      <c r="O363" s="12">
        <v>26300</v>
      </c>
      <c r="P363" s="22"/>
      <c r="Q363" s="12">
        <v>25880</v>
      </c>
      <c r="R363" s="35"/>
      <c r="S363" s="19" t="s">
        <v>154</v>
      </c>
    </row>
    <row r="364" spans="1:19" s="124" customFormat="1" ht="18.75" customHeight="1">
      <c r="A364" s="33" t="s">
        <v>215</v>
      </c>
      <c r="B364" s="176" t="s">
        <v>326</v>
      </c>
      <c r="C364" s="35" t="s">
        <v>243</v>
      </c>
      <c r="D364" s="35" t="s">
        <v>0</v>
      </c>
      <c r="E364" s="35" t="s">
        <v>0</v>
      </c>
      <c r="F364" s="35" t="s">
        <v>0</v>
      </c>
      <c r="G364" s="201" t="s">
        <v>54</v>
      </c>
      <c r="H364" s="253"/>
      <c r="I364" s="12">
        <v>26290</v>
      </c>
      <c r="J364" s="12">
        <v>26190</v>
      </c>
      <c r="K364" s="408">
        <v>26350</v>
      </c>
      <c r="L364" s="12">
        <v>26300</v>
      </c>
      <c r="M364" s="22"/>
      <c r="N364" s="12">
        <v>26220</v>
      </c>
      <c r="O364" s="22" t="s">
        <v>0</v>
      </c>
      <c r="P364" s="22" t="s">
        <v>0</v>
      </c>
      <c r="Q364" s="12">
        <v>25880</v>
      </c>
      <c r="R364" s="35"/>
      <c r="S364" s="19" t="s">
        <v>154</v>
      </c>
    </row>
    <row r="365" spans="1:19" s="124" customFormat="1" ht="18.75" customHeight="1">
      <c r="A365" s="33" t="s">
        <v>453</v>
      </c>
      <c r="B365" s="203">
        <v>12</v>
      </c>
      <c r="C365" s="35">
        <v>30500</v>
      </c>
      <c r="D365" s="35">
        <v>28200</v>
      </c>
      <c r="E365" s="35" t="s">
        <v>0</v>
      </c>
      <c r="F365" s="35" t="s">
        <v>0</v>
      </c>
      <c r="G365" s="201" t="s">
        <v>396</v>
      </c>
      <c r="H365" s="253"/>
      <c r="I365" s="12">
        <v>27990</v>
      </c>
      <c r="J365" s="12">
        <v>26940</v>
      </c>
      <c r="K365" s="408">
        <v>27950</v>
      </c>
      <c r="L365" s="12">
        <v>27700</v>
      </c>
      <c r="M365" s="22"/>
      <c r="N365" s="12">
        <v>28220</v>
      </c>
      <c r="O365" s="22">
        <v>28000</v>
      </c>
      <c r="P365" s="22"/>
      <c r="Q365" s="12">
        <v>25880</v>
      </c>
      <c r="R365" s="35"/>
      <c r="S365" s="19"/>
    </row>
    <row r="366" spans="1:19" s="202" customFormat="1" ht="18.75" customHeight="1">
      <c r="A366" s="197" t="s">
        <v>217</v>
      </c>
      <c r="B366" s="199" t="s">
        <v>131</v>
      </c>
      <c r="C366" s="198">
        <v>29900</v>
      </c>
      <c r="D366" s="198">
        <v>27650</v>
      </c>
      <c r="E366" s="198">
        <v>27150</v>
      </c>
      <c r="F366" s="198">
        <v>26600</v>
      </c>
      <c r="G366" s="247" t="s">
        <v>43</v>
      </c>
      <c r="H366" s="253"/>
      <c r="I366" s="12">
        <v>25990</v>
      </c>
      <c r="J366" s="12">
        <v>26590</v>
      </c>
      <c r="K366" s="408"/>
      <c r="L366" s="22">
        <v>26700</v>
      </c>
      <c r="M366" s="22" t="s">
        <v>0</v>
      </c>
      <c r="N366" s="22">
        <v>26390</v>
      </c>
      <c r="O366" s="22" t="s">
        <v>0</v>
      </c>
      <c r="P366" s="22" t="s">
        <v>0</v>
      </c>
      <c r="Q366" s="22" t="s">
        <v>0</v>
      </c>
      <c r="R366" s="35"/>
      <c r="S366" s="238" t="s">
        <v>4</v>
      </c>
    </row>
    <row r="367" spans="1:19" s="268" customFormat="1" ht="18.75" customHeight="1">
      <c r="A367" s="33" t="s">
        <v>610</v>
      </c>
      <c r="B367" s="264">
        <v>11.7</v>
      </c>
      <c r="C367" s="207">
        <v>30450</v>
      </c>
      <c r="D367" s="207">
        <v>28200</v>
      </c>
      <c r="E367" s="207">
        <v>27650</v>
      </c>
      <c r="F367" s="207">
        <v>27100</v>
      </c>
      <c r="G367" s="201" t="s">
        <v>22</v>
      </c>
      <c r="H367" s="265"/>
      <c r="I367" s="207">
        <v>25990</v>
      </c>
      <c r="J367" s="346">
        <v>26590</v>
      </c>
      <c r="K367" s="409">
        <v>26850</v>
      </c>
      <c r="L367" s="207">
        <v>26500</v>
      </c>
      <c r="M367" s="346"/>
      <c r="N367" s="346">
        <v>26490</v>
      </c>
      <c r="O367" s="346"/>
      <c r="P367" s="346"/>
      <c r="Q367" s="346"/>
      <c r="R367" s="207"/>
      <c r="S367" s="267"/>
    </row>
    <row r="368" spans="1:19" s="126" customFormat="1" ht="18.75" customHeight="1">
      <c r="A368" s="36" t="s">
        <v>216</v>
      </c>
      <c r="B368" s="174" t="s">
        <v>55</v>
      </c>
      <c r="C368" s="23">
        <v>23500</v>
      </c>
      <c r="D368" s="23" t="s">
        <v>0</v>
      </c>
      <c r="E368" s="23" t="s">
        <v>0</v>
      </c>
      <c r="F368" s="23" t="s">
        <v>0</v>
      </c>
      <c r="G368" s="175" t="s">
        <v>22</v>
      </c>
      <c r="H368" s="261"/>
      <c r="I368" s="23">
        <v>22990</v>
      </c>
      <c r="J368" s="28">
        <v>25090</v>
      </c>
      <c r="K368" s="42">
        <v>22150</v>
      </c>
      <c r="L368" s="23">
        <v>25900</v>
      </c>
      <c r="M368" s="28"/>
      <c r="N368" s="28">
        <v>29290</v>
      </c>
      <c r="O368" s="28"/>
      <c r="P368" s="28"/>
      <c r="Q368" s="28"/>
      <c r="R368" s="23"/>
      <c r="S368" s="31"/>
    </row>
    <row r="369" spans="1:19" s="268" customFormat="1" ht="18.75" customHeight="1">
      <c r="A369" s="33" t="s">
        <v>553</v>
      </c>
      <c r="B369" s="264">
        <v>11.5</v>
      </c>
      <c r="C369" s="207">
        <v>33000</v>
      </c>
      <c r="D369" s="207" t="s">
        <v>0</v>
      </c>
      <c r="E369" s="207" t="s">
        <v>0</v>
      </c>
      <c r="F369" s="207" t="s">
        <v>0</v>
      </c>
      <c r="G369" s="201" t="s">
        <v>22</v>
      </c>
      <c r="H369" s="265"/>
      <c r="I369" s="207"/>
      <c r="J369" s="346"/>
      <c r="K369" s="409"/>
      <c r="L369" s="207"/>
      <c r="M369" s="346"/>
      <c r="N369" s="346"/>
      <c r="O369" s="346"/>
      <c r="P369" s="346"/>
      <c r="Q369" s="346"/>
      <c r="R369" s="207"/>
      <c r="S369" s="267"/>
    </row>
    <row r="370" spans="1:19" s="202" customFormat="1" ht="18.75" customHeight="1">
      <c r="A370" s="197" t="s">
        <v>597</v>
      </c>
      <c r="B370" s="199" t="s">
        <v>549</v>
      </c>
      <c r="C370" s="198">
        <v>29800</v>
      </c>
      <c r="D370" s="198">
        <v>27600</v>
      </c>
      <c r="E370" s="198">
        <v>27050</v>
      </c>
      <c r="F370" s="198">
        <v>26500</v>
      </c>
      <c r="G370" s="247" t="s">
        <v>22</v>
      </c>
      <c r="H370" s="253" t="s">
        <v>0</v>
      </c>
      <c r="I370" s="22">
        <v>26290</v>
      </c>
      <c r="J370" s="12">
        <v>26890</v>
      </c>
      <c r="K370" s="408">
        <v>26750</v>
      </c>
      <c r="L370" s="12">
        <v>26750</v>
      </c>
      <c r="M370" s="22" t="s">
        <v>0</v>
      </c>
      <c r="N370" s="12">
        <v>27620</v>
      </c>
      <c r="O370" s="12"/>
      <c r="P370" s="22" t="s">
        <v>0</v>
      </c>
      <c r="Q370" s="12">
        <v>25880</v>
      </c>
      <c r="R370" s="35"/>
      <c r="S370" s="300" t="s">
        <v>4</v>
      </c>
    </row>
    <row r="371" spans="1:19" s="306" customFormat="1" ht="18.75" customHeight="1">
      <c r="A371" s="36" t="s">
        <v>368</v>
      </c>
      <c r="B371" s="174" t="s">
        <v>55</v>
      </c>
      <c r="C371" s="42">
        <v>23800</v>
      </c>
      <c r="D371" s="42" t="s">
        <v>0</v>
      </c>
      <c r="E371" s="42" t="s">
        <v>0</v>
      </c>
      <c r="F371" s="42" t="s">
        <v>0</v>
      </c>
      <c r="G371" s="178" t="s">
        <v>52</v>
      </c>
      <c r="H371" s="261"/>
      <c r="I371" s="346">
        <v>23990</v>
      </c>
      <c r="J371" s="207">
        <v>25890</v>
      </c>
      <c r="K371" s="409">
        <v>24550</v>
      </c>
      <c r="L371" s="207">
        <v>25750</v>
      </c>
      <c r="M371" s="346"/>
      <c r="N371" s="207">
        <v>26820</v>
      </c>
      <c r="O371" s="207"/>
      <c r="P371" s="346"/>
      <c r="Q371" s="207"/>
      <c r="R371" s="207"/>
      <c r="S371" s="301"/>
    </row>
    <row r="372" spans="1:19" s="202" customFormat="1" ht="18.75" customHeight="1">
      <c r="A372" s="33" t="s">
        <v>543</v>
      </c>
      <c r="B372" s="173" t="s">
        <v>518</v>
      </c>
      <c r="C372" s="35">
        <v>30000</v>
      </c>
      <c r="D372" s="35">
        <v>27700</v>
      </c>
      <c r="E372" s="35">
        <v>27150</v>
      </c>
      <c r="F372" s="35">
        <v>26600</v>
      </c>
      <c r="G372" s="259" t="s">
        <v>542</v>
      </c>
      <c r="H372" s="253"/>
      <c r="I372" s="22">
        <v>25990</v>
      </c>
      <c r="J372" s="12">
        <v>26790</v>
      </c>
      <c r="K372" s="408">
        <v>26950</v>
      </c>
      <c r="L372" s="12">
        <v>26750</v>
      </c>
      <c r="M372" s="22"/>
      <c r="N372" s="12">
        <v>26220</v>
      </c>
      <c r="O372" s="12"/>
      <c r="P372" s="22"/>
      <c r="Q372" s="12">
        <v>25880</v>
      </c>
      <c r="R372" s="35"/>
      <c r="S372" s="300"/>
    </row>
    <row r="373" spans="1:19" s="124" customFormat="1" ht="18.75" customHeight="1">
      <c r="A373" s="33" t="s">
        <v>218</v>
      </c>
      <c r="B373" s="173" t="s">
        <v>636</v>
      </c>
      <c r="C373" s="35">
        <v>29000</v>
      </c>
      <c r="D373" s="35">
        <v>26800</v>
      </c>
      <c r="E373" s="35">
        <v>26300</v>
      </c>
      <c r="F373" s="35">
        <v>25750</v>
      </c>
      <c r="G373" s="259" t="s">
        <v>117</v>
      </c>
      <c r="H373" s="253" t="s">
        <v>0</v>
      </c>
      <c r="I373" s="22">
        <v>25990</v>
      </c>
      <c r="J373" s="12">
        <v>25990</v>
      </c>
      <c r="K373" s="408">
        <v>25750</v>
      </c>
      <c r="L373" s="12">
        <v>25700</v>
      </c>
      <c r="M373" s="12">
        <v>25600</v>
      </c>
      <c r="N373" s="12">
        <v>25520</v>
      </c>
      <c r="O373" s="12">
        <v>25900</v>
      </c>
      <c r="P373" s="12">
        <v>23800</v>
      </c>
      <c r="Q373" s="12">
        <v>25580</v>
      </c>
      <c r="R373" s="35"/>
      <c r="S373" s="260" t="s">
        <v>4</v>
      </c>
    </row>
    <row r="374" spans="1:19" s="125" customFormat="1" ht="18.75" customHeight="1">
      <c r="A374" s="36" t="s">
        <v>455</v>
      </c>
      <c r="B374" s="174" t="s">
        <v>55</v>
      </c>
      <c r="C374" s="42">
        <v>22500</v>
      </c>
      <c r="D374" s="42" t="s">
        <v>0</v>
      </c>
      <c r="E374" s="42" t="s">
        <v>0</v>
      </c>
      <c r="F374" s="42" t="s">
        <v>0</v>
      </c>
      <c r="G374" s="178" t="s">
        <v>52</v>
      </c>
      <c r="H374" s="261"/>
      <c r="I374" s="23">
        <v>23990</v>
      </c>
      <c r="J374" s="23">
        <v>25490</v>
      </c>
      <c r="K374" s="42"/>
      <c r="L374" s="23"/>
      <c r="M374" s="28"/>
      <c r="N374" s="23">
        <v>25320</v>
      </c>
      <c r="O374" s="23"/>
      <c r="P374" s="28"/>
      <c r="Q374" s="28"/>
      <c r="R374" s="23"/>
      <c r="S374" s="240"/>
    </row>
    <row r="375" spans="1:19" s="124" customFormat="1" ht="18.75" customHeight="1">
      <c r="A375" s="33" t="s">
        <v>219</v>
      </c>
      <c r="B375" s="176" t="s">
        <v>227</v>
      </c>
      <c r="C375" s="35">
        <v>29100</v>
      </c>
      <c r="D375" s="35">
        <v>26900</v>
      </c>
      <c r="E375" s="35">
        <v>26400</v>
      </c>
      <c r="F375" s="35">
        <v>25850</v>
      </c>
      <c r="G375" s="259" t="s">
        <v>12</v>
      </c>
      <c r="H375" s="253" t="s">
        <v>0</v>
      </c>
      <c r="I375" s="22">
        <v>25390</v>
      </c>
      <c r="J375" s="12">
        <v>25990</v>
      </c>
      <c r="K375" s="408">
        <v>25950</v>
      </c>
      <c r="L375" s="12">
        <v>25700</v>
      </c>
      <c r="M375" s="22">
        <v>25900</v>
      </c>
      <c r="N375" s="12">
        <v>25520</v>
      </c>
      <c r="O375" s="12">
        <v>25900</v>
      </c>
      <c r="P375" s="12">
        <v>23800</v>
      </c>
      <c r="Q375" s="12">
        <v>25480</v>
      </c>
      <c r="R375" s="35"/>
      <c r="S375" s="260" t="s">
        <v>4</v>
      </c>
    </row>
    <row r="376" spans="1:19" s="125" customFormat="1" ht="18.75" customHeight="1">
      <c r="A376" s="36" t="s">
        <v>220</v>
      </c>
      <c r="B376" s="174" t="s">
        <v>55</v>
      </c>
      <c r="C376" s="42">
        <v>24400</v>
      </c>
      <c r="D376" s="42" t="s">
        <v>0</v>
      </c>
      <c r="E376" s="42" t="s">
        <v>0</v>
      </c>
      <c r="F376" s="42" t="s">
        <v>0</v>
      </c>
      <c r="G376" s="178" t="s">
        <v>52</v>
      </c>
      <c r="H376" s="261"/>
      <c r="I376" s="23">
        <v>23990</v>
      </c>
      <c r="J376" s="23">
        <v>25490</v>
      </c>
      <c r="K376" s="42"/>
      <c r="L376" s="23"/>
      <c r="M376" s="28"/>
      <c r="N376" s="23">
        <v>25320</v>
      </c>
      <c r="O376" s="23"/>
      <c r="P376" s="28"/>
      <c r="Q376" s="28" t="s">
        <v>0</v>
      </c>
      <c r="R376" s="23"/>
      <c r="S376" s="240" t="s">
        <v>4</v>
      </c>
    </row>
    <row r="377" spans="1:19" s="124" customFormat="1" ht="18.75" customHeight="1">
      <c r="A377" s="33" t="s">
        <v>293</v>
      </c>
      <c r="B377" s="176" t="s">
        <v>228</v>
      </c>
      <c r="C377" s="35">
        <v>29800</v>
      </c>
      <c r="D377" s="35">
        <v>27600</v>
      </c>
      <c r="E377" s="35">
        <v>27050</v>
      </c>
      <c r="F377" s="35">
        <v>26500</v>
      </c>
      <c r="G377" s="245" t="s">
        <v>130</v>
      </c>
      <c r="H377" s="253" t="s">
        <v>0</v>
      </c>
      <c r="I377" s="12">
        <v>26390</v>
      </c>
      <c r="J377" s="12">
        <v>26540</v>
      </c>
      <c r="K377" s="408">
        <v>26350</v>
      </c>
      <c r="L377" s="12">
        <v>26200</v>
      </c>
      <c r="M377" s="12">
        <v>26300</v>
      </c>
      <c r="N377" s="12">
        <v>26520</v>
      </c>
      <c r="O377" s="12">
        <v>26200</v>
      </c>
      <c r="P377" s="12">
        <v>24800</v>
      </c>
      <c r="Q377" s="12">
        <v>26080</v>
      </c>
      <c r="R377" s="35"/>
      <c r="S377" s="19" t="s">
        <v>239</v>
      </c>
    </row>
    <row r="378" spans="1:19" s="126" customFormat="1" ht="18.75" customHeight="1">
      <c r="A378" s="36" t="s">
        <v>293</v>
      </c>
      <c r="B378" s="174" t="s">
        <v>28</v>
      </c>
      <c r="C378" s="23">
        <v>25500</v>
      </c>
      <c r="D378" s="23" t="s">
        <v>0</v>
      </c>
      <c r="E378" s="23" t="s">
        <v>0</v>
      </c>
      <c r="F378" s="23" t="s">
        <v>0</v>
      </c>
      <c r="G378" s="178" t="s">
        <v>52</v>
      </c>
      <c r="H378" s="261"/>
      <c r="I378" s="23"/>
      <c r="J378" s="23">
        <v>24540</v>
      </c>
      <c r="K378" s="42">
        <v>23850</v>
      </c>
      <c r="L378" s="23"/>
      <c r="M378" s="23"/>
      <c r="N378" s="23">
        <v>26320</v>
      </c>
      <c r="O378" s="23"/>
      <c r="P378" s="23"/>
      <c r="Q378" s="23"/>
      <c r="R378" s="23"/>
      <c r="S378" s="31" t="s">
        <v>239</v>
      </c>
    </row>
    <row r="379" spans="1:19" s="124" customFormat="1" ht="18.75" customHeight="1">
      <c r="A379" s="33" t="s">
        <v>221</v>
      </c>
      <c r="B379" s="176" t="s">
        <v>328</v>
      </c>
      <c r="C379" s="35">
        <v>29200</v>
      </c>
      <c r="D379" s="35">
        <v>27000</v>
      </c>
      <c r="E379" s="35">
        <v>26500</v>
      </c>
      <c r="F379" s="35">
        <v>25950</v>
      </c>
      <c r="G379" s="245" t="s">
        <v>127</v>
      </c>
      <c r="H379" s="253" t="s">
        <v>0</v>
      </c>
      <c r="I379" s="12">
        <v>26190</v>
      </c>
      <c r="J379" s="12">
        <v>26540</v>
      </c>
      <c r="K379" s="408">
        <v>26350</v>
      </c>
      <c r="L379" s="12">
        <v>26200</v>
      </c>
      <c r="M379" s="22">
        <v>26100</v>
      </c>
      <c r="N379" s="12">
        <v>26120</v>
      </c>
      <c r="O379" s="12">
        <v>26300</v>
      </c>
      <c r="P379" s="12">
        <v>24800</v>
      </c>
      <c r="Q379" s="12">
        <v>26080</v>
      </c>
      <c r="R379" s="35"/>
      <c r="S379" s="19" t="s">
        <v>239</v>
      </c>
    </row>
    <row r="380" spans="1:19" s="125" customFormat="1" ht="18.75" customHeight="1">
      <c r="A380" s="36" t="s">
        <v>501</v>
      </c>
      <c r="B380" s="174" t="s">
        <v>28</v>
      </c>
      <c r="C380" s="23">
        <v>23600</v>
      </c>
      <c r="D380" s="23" t="s">
        <v>0</v>
      </c>
      <c r="E380" s="23" t="s">
        <v>0</v>
      </c>
      <c r="F380" s="23" t="s">
        <v>0</v>
      </c>
      <c r="G380" s="42" t="s">
        <v>128</v>
      </c>
      <c r="H380" s="261"/>
      <c r="I380" s="23"/>
      <c r="J380" s="23">
        <v>24540</v>
      </c>
      <c r="K380" s="42">
        <v>23850</v>
      </c>
      <c r="L380" s="23"/>
      <c r="M380" s="28"/>
      <c r="N380" s="23">
        <v>25920</v>
      </c>
      <c r="O380" s="28"/>
      <c r="P380" s="28"/>
      <c r="Q380" s="28"/>
      <c r="R380" s="23"/>
      <c r="S380" s="31" t="s">
        <v>239</v>
      </c>
    </row>
    <row r="381" spans="1:19" s="124" customFormat="1" ht="18.75" customHeight="1">
      <c r="A381" s="33" t="s">
        <v>524</v>
      </c>
      <c r="B381" s="173" t="s">
        <v>229</v>
      </c>
      <c r="C381" s="35">
        <v>29400</v>
      </c>
      <c r="D381" s="35">
        <v>27200</v>
      </c>
      <c r="E381" s="35">
        <v>26700</v>
      </c>
      <c r="F381" s="35">
        <v>26150</v>
      </c>
      <c r="G381" s="245" t="s">
        <v>23</v>
      </c>
      <c r="H381" s="253" t="s">
        <v>0</v>
      </c>
      <c r="I381" s="12">
        <v>25990</v>
      </c>
      <c r="J381" s="12">
        <v>26540</v>
      </c>
      <c r="K381" s="408">
        <v>26250</v>
      </c>
      <c r="L381" s="12">
        <v>26200</v>
      </c>
      <c r="M381" s="22">
        <v>26300</v>
      </c>
      <c r="N381" s="12">
        <v>26020</v>
      </c>
      <c r="O381" s="12">
        <v>26300</v>
      </c>
      <c r="P381" s="12">
        <v>24800</v>
      </c>
      <c r="Q381" s="12">
        <v>26080</v>
      </c>
      <c r="R381" s="35"/>
      <c r="S381" s="19" t="s">
        <v>239</v>
      </c>
    </row>
    <row r="382" spans="1:19" s="126" customFormat="1" ht="18.75" customHeight="1">
      <c r="A382" s="36" t="s">
        <v>524</v>
      </c>
      <c r="B382" s="174" t="s">
        <v>28</v>
      </c>
      <c r="C382" s="23" t="s">
        <v>243</v>
      </c>
      <c r="D382" s="23" t="s">
        <v>0</v>
      </c>
      <c r="E382" s="23" t="s">
        <v>0</v>
      </c>
      <c r="F382" s="23" t="s">
        <v>0</v>
      </c>
      <c r="G382" s="178" t="s">
        <v>52</v>
      </c>
      <c r="H382" s="261"/>
      <c r="I382" s="23"/>
      <c r="J382" s="23">
        <v>24540</v>
      </c>
      <c r="K382" s="42">
        <v>23850</v>
      </c>
      <c r="L382" s="23">
        <v>25200</v>
      </c>
      <c r="M382" s="23"/>
      <c r="N382" s="23">
        <v>25520</v>
      </c>
      <c r="O382" s="23"/>
      <c r="P382" s="23"/>
      <c r="Q382" s="23"/>
      <c r="R382" s="23"/>
      <c r="S382" s="31" t="s">
        <v>239</v>
      </c>
    </row>
    <row r="383" spans="1:19" s="124" customFormat="1" ht="18.75" customHeight="1">
      <c r="A383" s="33" t="s">
        <v>222</v>
      </c>
      <c r="B383" s="173" t="s">
        <v>229</v>
      </c>
      <c r="C383" s="35">
        <v>30150</v>
      </c>
      <c r="D383" s="35">
        <v>27900</v>
      </c>
      <c r="E383" s="35">
        <v>27350</v>
      </c>
      <c r="F383" s="35">
        <v>26800</v>
      </c>
      <c r="G383" s="245" t="s">
        <v>132</v>
      </c>
      <c r="H383" s="253"/>
      <c r="I383" s="12">
        <v>26190</v>
      </c>
      <c r="J383" s="12">
        <v>26540</v>
      </c>
      <c r="K383" s="408">
        <v>26250</v>
      </c>
      <c r="L383" s="12">
        <v>26200</v>
      </c>
      <c r="M383" s="12">
        <v>26300</v>
      </c>
      <c r="N383" s="12">
        <v>26820</v>
      </c>
      <c r="O383" s="12">
        <v>26800</v>
      </c>
      <c r="P383" s="12">
        <v>25500</v>
      </c>
      <c r="Q383" s="12">
        <v>26080</v>
      </c>
      <c r="R383" s="35"/>
      <c r="S383" s="19" t="s">
        <v>239</v>
      </c>
    </row>
    <row r="384" spans="1:19" s="125" customFormat="1" ht="18.75" customHeight="1">
      <c r="A384" s="36" t="s">
        <v>514</v>
      </c>
      <c r="B384" s="174" t="s">
        <v>28</v>
      </c>
      <c r="C384" s="23">
        <v>25500</v>
      </c>
      <c r="D384" s="23" t="s">
        <v>0</v>
      </c>
      <c r="E384" s="23" t="s">
        <v>0</v>
      </c>
      <c r="F384" s="23" t="s">
        <v>0</v>
      </c>
      <c r="G384" s="42" t="s">
        <v>128</v>
      </c>
      <c r="H384" s="261"/>
      <c r="I384" s="23">
        <v>23490</v>
      </c>
      <c r="J384" s="23">
        <v>24540</v>
      </c>
      <c r="K384" s="42">
        <v>24740</v>
      </c>
      <c r="L384" s="23"/>
      <c r="M384" s="28"/>
      <c r="N384" s="23">
        <v>26620</v>
      </c>
      <c r="O384" s="28"/>
      <c r="P384" s="28"/>
      <c r="Q384" s="28"/>
      <c r="R384" s="23"/>
      <c r="S384" s="31" t="s">
        <v>239</v>
      </c>
    </row>
    <row r="385" spans="1:19" s="124" customFormat="1" ht="17.25" customHeight="1">
      <c r="A385" s="33" t="s">
        <v>494</v>
      </c>
      <c r="B385" s="173" t="s">
        <v>229</v>
      </c>
      <c r="C385" s="35">
        <v>32350</v>
      </c>
      <c r="D385" s="35">
        <v>29950</v>
      </c>
      <c r="E385" s="35">
        <v>29400</v>
      </c>
      <c r="F385" s="35">
        <v>28800</v>
      </c>
      <c r="G385" s="245" t="s">
        <v>22</v>
      </c>
      <c r="H385" s="253"/>
      <c r="I385" s="12">
        <v>27390</v>
      </c>
      <c r="J385" s="22">
        <v>28490</v>
      </c>
      <c r="K385" s="408">
        <v>28650</v>
      </c>
      <c r="L385" s="12">
        <v>28300</v>
      </c>
      <c r="M385" s="12">
        <v>28600</v>
      </c>
      <c r="N385" s="12">
        <v>28620</v>
      </c>
      <c r="O385" s="12">
        <v>28500</v>
      </c>
      <c r="P385" s="12">
        <v>25500</v>
      </c>
      <c r="Q385" s="12">
        <v>27380</v>
      </c>
      <c r="R385" s="35"/>
      <c r="S385" s="19" t="s">
        <v>239</v>
      </c>
    </row>
    <row r="386" spans="1:19" s="125" customFormat="1" ht="18.75" customHeight="1">
      <c r="A386" s="36" t="s">
        <v>525</v>
      </c>
      <c r="B386" s="174" t="s">
        <v>28</v>
      </c>
      <c r="C386" s="23">
        <v>25700</v>
      </c>
      <c r="D386" s="23" t="s">
        <v>0</v>
      </c>
      <c r="E386" s="23" t="s">
        <v>0</v>
      </c>
      <c r="F386" s="23" t="s">
        <v>0</v>
      </c>
      <c r="G386" s="42" t="s">
        <v>128</v>
      </c>
      <c r="H386" s="261"/>
      <c r="I386" s="23">
        <v>25490</v>
      </c>
      <c r="J386" s="23">
        <v>26490</v>
      </c>
      <c r="K386" s="42">
        <v>25450</v>
      </c>
      <c r="L386" s="23" t="s">
        <v>0</v>
      </c>
      <c r="M386" s="28" t="s">
        <v>0</v>
      </c>
      <c r="N386" s="23">
        <v>28220</v>
      </c>
      <c r="O386" s="28" t="s">
        <v>0</v>
      </c>
      <c r="P386" s="28" t="s">
        <v>0</v>
      </c>
      <c r="Q386" s="28" t="s">
        <v>0</v>
      </c>
      <c r="R386" s="23"/>
      <c r="S386" s="31" t="s">
        <v>239</v>
      </c>
    </row>
    <row r="387" spans="1:19" s="124" customFormat="1" ht="18.75" customHeight="1">
      <c r="A387" s="33" t="s">
        <v>502</v>
      </c>
      <c r="B387" s="173" t="s">
        <v>405</v>
      </c>
      <c r="C387" s="35">
        <v>31800</v>
      </c>
      <c r="D387" s="35">
        <v>29450</v>
      </c>
      <c r="E387" s="35">
        <v>28850</v>
      </c>
      <c r="F387" s="35">
        <v>28300</v>
      </c>
      <c r="G387" s="245" t="s">
        <v>22</v>
      </c>
      <c r="H387" s="253"/>
      <c r="I387" s="12">
        <v>28290</v>
      </c>
      <c r="J387" s="22"/>
      <c r="K387" s="408">
        <v>28350</v>
      </c>
      <c r="L387" s="12">
        <v>28300</v>
      </c>
      <c r="M387" s="22">
        <v>28600</v>
      </c>
      <c r="N387" s="12">
        <v>28520</v>
      </c>
      <c r="O387" s="22">
        <v>28800</v>
      </c>
      <c r="P387" s="12">
        <v>29000</v>
      </c>
      <c r="Q387" s="12">
        <v>27980</v>
      </c>
      <c r="R387" s="35"/>
      <c r="S387" s="19" t="s">
        <v>239</v>
      </c>
    </row>
    <row r="388" spans="1:19" s="124" customFormat="1" ht="18.75" customHeight="1">
      <c r="A388" s="33" t="s">
        <v>468</v>
      </c>
      <c r="B388" s="230">
        <v>12</v>
      </c>
      <c r="C388" s="35">
        <v>32050</v>
      </c>
      <c r="D388" s="35">
        <v>29650</v>
      </c>
      <c r="E388" s="35">
        <v>29100</v>
      </c>
      <c r="F388" s="35">
        <v>28500</v>
      </c>
      <c r="G388" s="245" t="s">
        <v>22</v>
      </c>
      <c r="H388" s="253"/>
      <c r="I388" s="12">
        <v>28490</v>
      </c>
      <c r="J388" s="22">
        <v>28490</v>
      </c>
      <c r="K388" s="408">
        <v>28450</v>
      </c>
      <c r="L388" s="12">
        <v>28000</v>
      </c>
      <c r="M388" s="22">
        <v>28600</v>
      </c>
      <c r="N388" s="12">
        <v>28620</v>
      </c>
      <c r="O388" s="22">
        <v>28800</v>
      </c>
      <c r="P388" s="12"/>
      <c r="Q388" s="12">
        <v>28280</v>
      </c>
      <c r="R388" s="35"/>
      <c r="S388" s="19"/>
    </row>
    <row r="389" spans="1:19" s="124" customFormat="1" ht="18.75" customHeight="1">
      <c r="A389" s="33" t="s">
        <v>223</v>
      </c>
      <c r="B389" s="173" t="s">
        <v>230</v>
      </c>
      <c r="C389" s="35">
        <v>31700</v>
      </c>
      <c r="D389" s="35">
        <v>29350</v>
      </c>
      <c r="E389" s="35">
        <v>28800</v>
      </c>
      <c r="F389" s="35">
        <v>28200</v>
      </c>
      <c r="G389" s="245" t="s">
        <v>22</v>
      </c>
      <c r="H389" s="253"/>
      <c r="I389" s="12">
        <v>28990</v>
      </c>
      <c r="J389" s="22">
        <v>28490</v>
      </c>
      <c r="K389" s="408">
        <v>28550</v>
      </c>
      <c r="L389" s="12">
        <v>28000</v>
      </c>
      <c r="M389" s="22">
        <v>28600</v>
      </c>
      <c r="N389" s="12">
        <v>28820</v>
      </c>
      <c r="O389" s="22">
        <v>28800</v>
      </c>
      <c r="P389" s="22"/>
      <c r="Q389" s="12">
        <v>28280</v>
      </c>
      <c r="R389" s="35"/>
      <c r="S389" s="19" t="s">
        <v>77</v>
      </c>
    </row>
    <row r="390" spans="1:19" s="125" customFormat="1" ht="18.75" customHeight="1">
      <c r="A390" s="36" t="s">
        <v>614</v>
      </c>
      <c r="B390" s="173" t="s">
        <v>230</v>
      </c>
      <c r="C390" s="183" t="s">
        <v>461</v>
      </c>
      <c r="D390" s="42" t="s">
        <v>0</v>
      </c>
      <c r="E390" s="42" t="s">
        <v>0</v>
      </c>
      <c r="F390" s="42" t="s">
        <v>0</v>
      </c>
      <c r="G390" s="42" t="s">
        <v>22</v>
      </c>
      <c r="H390" s="261"/>
      <c r="I390" s="23"/>
      <c r="J390" s="23"/>
      <c r="K390" s="42"/>
      <c r="L390" s="23"/>
      <c r="M390" s="28" t="s">
        <v>0</v>
      </c>
      <c r="N390" s="28"/>
      <c r="O390" s="28" t="s">
        <v>0</v>
      </c>
      <c r="P390" s="28" t="s">
        <v>0</v>
      </c>
      <c r="Q390" s="28"/>
      <c r="R390" s="28"/>
      <c r="S390" s="31" t="s">
        <v>77</v>
      </c>
    </row>
  </sheetData>
  <sheetProtection/>
  <mergeCells count="21">
    <mergeCell ref="S6:S8"/>
    <mergeCell ref="H6:H8"/>
    <mergeCell ref="P7:P8"/>
    <mergeCell ref="L7:L8"/>
    <mergeCell ref="J7:J8"/>
    <mergeCell ref="N7:N8"/>
    <mergeCell ref="I7:I8"/>
    <mergeCell ref="D6:D8"/>
    <mergeCell ref="M7:M8"/>
    <mergeCell ref="R6:R8"/>
    <mergeCell ref="O7:O8"/>
    <mergeCell ref="F6:F8"/>
    <mergeCell ref="A5:B5"/>
    <mergeCell ref="A6:A8"/>
    <mergeCell ref="B6:B8"/>
    <mergeCell ref="C6:C8"/>
    <mergeCell ref="E6:E8"/>
    <mergeCell ref="G6:G8"/>
    <mergeCell ref="Q7:Q8"/>
    <mergeCell ref="K7:K8"/>
    <mergeCell ref="I6:Q6"/>
  </mergeCells>
  <printOptions horizontalCentered="1"/>
  <pageMargins left="0" right="0" top="0" bottom="0" header="0" footer="0"/>
  <pageSetup fitToHeight="5" fitToWidth="1" horizontalDpi="600" verticalDpi="600" orientation="portrait" paperSize="9" scale="42" r:id="rId4"/>
  <headerFooter alignWithMargins="0">
    <oddFooter>&amp;CСтраница &amp;P</oddFooter>
  </headerFooter>
  <rowBreaks count="1" manualBreakCount="1">
    <brk id="270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17"/>
  <sheetViews>
    <sheetView zoomScale="77" zoomScaleNormal="77" zoomScaleSheetLayoutView="80" workbookViewId="0" topLeftCell="A1">
      <selection activeCell="A3" sqref="A3:IV8"/>
    </sheetView>
  </sheetViews>
  <sheetFormatPr defaultColWidth="9.00390625" defaultRowHeight="12.75"/>
  <cols>
    <col min="1" max="1" width="31.75390625" style="56" customWidth="1"/>
    <col min="2" max="2" width="23.75390625" style="56" customWidth="1"/>
    <col min="3" max="6" width="13.00390625" style="57" customWidth="1"/>
    <col min="7" max="7" width="28.125" style="56" customWidth="1"/>
    <col min="8" max="16384" width="9.125" style="56" customWidth="1"/>
  </cols>
  <sheetData>
    <row r="1" spans="2:7" s="104" customFormat="1" ht="35.25">
      <c r="B1" s="24"/>
      <c r="C1" s="105"/>
      <c r="D1" s="105"/>
      <c r="E1" s="105"/>
      <c r="F1" s="273"/>
      <c r="G1" s="274" t="s">
        <v>569</v>
      </c>
    </row>
    <row r="2" spans="1:7" s="104" customFormat="1" ht="57">
      <c r="A2" s="24"/>
      <c r="B2" s="24"/>
      <c r="C2" s="106"/>
      <c r="D2" s="107"/>
      <c r="E2" s="107"/>
      <c r="F2" s="275"/>
      <c r="G2" s="276" t="s">
        <v>570</v>
      </c>
    </row>
    <row r="3" spans="3:7" s="2" customFormat="1" ht="20.25">
      <c r="C3" s="3"/>
      <c r="D3" s="278"/>
      <c r="E3" s="278"/>
      <c r="F3" s="278"/>
      <c r="G3" s="279" t="s">
        <v>571</v>
      </c>
    </row>
    <row r="4" spans="3:7" s="277" customFormat="1" ht="18.75">
      <c r="C4" s="278"/>
      <c r="D4" s="55"/>
      <c r="E4" s="55"/>
      <c r="F4" s="278"/>
      <c r="G4" s="284" t="s">
        <v>572</v>
      </c>
    </row>
    <row r="5" spans="2:3" s="277" customFormat="1" ht="15.75">
      <c r="B5" s="58"/>
      <c r="C5" s="55"/>
    </row>
    <row r="6" spans="3:7" s="280" customFormat="1" ht="18.75">
      <c r="C6" s="281"/>
      <c r="D6" s="281"/>
      <c r="E6" s="281"/>
      <c r="F6" s="282"/>
      <c r="G6" s="284" t="s">
        <v>574</v>
      </c>
    </row>
    <row r="7" spans="3:6" s="277" customFormat="1" ht="16.5" customHeight="1">
      <c r="C7" s="55"/>
      <c r="D7" s="55"/>
      <c r="E7" s="55"/>
      <c r="F7" s="282"/>
    </row>
    <row r="8" spans="3:7" s="277" customFormat="1" ht="16.5" customHeight="1">
      <c r="C8" s="55"/>
      <c r="D8" s="55"/>
      <c r="E8" s="55"/>
      <c r="F8" s="282"/>
      <c r="G8" s="279" t="s">
        <v>575</v>
      </c>
    </row>
    <row r="9" spans="1:7" s="277" customFormat="1" ht="23.25" customHeight="1">
      <c r="A9" s="469">
        <f ca="1">TODAY()</f>
        <v>40868</v>
      </c>
      <c r="B9" s="470"/>
      <c r="C9" s="467"/>
      <c r="D9" s="468"/>
      <c r="E9" s="55"/>
      <c r="F9" s="55"/>
      <c r="G9" s="283" t="s">
        <v>573</v>
      </c>
    </row>
    <row r="10" spans="1:7" ht="16.5" thickBot="1">
      <c r="A10" s="59"/>
      <c r="B10" s="9"/>
      <c r="C10" s="54"/>
      <c r="D10" s="54"/>
      <c r="E10" s="54"/>
      <c r="F10" s="54"/>
      <c r="G10" s="9"/>
    </row>
    <row r="11" spans="1:7" ht="15.75">
      <c r="A11" s="430" t="s">
        <v>64</v>
      </c>
      <c r="B11" s="60" t="s">
        <v>3</v>
      </c>
      <c r="C11" s="61" t="s">
        <v>11</v>
      </c>
      <c r="D11" s="61" t="s">
        <v>11</v>
      </c>
      <c r="E11" s="61" t="s">
        <v>11</v>
      </c>
      <c r="F11" s="61" t="s">
        <v>11</v>
      </c>
      <c r="G11" s="432" t="s">
        <v>15</v>
      </c>
    </row>
    <row r="12" spans="1:7" ht="15.75">
      <c r="A12" s="431"/>
      <c r="B12" s="62" t="s">
        <v>19</v>
      </c>
      <c r="C12" s="63" t="s">
        <v>17</v>
      </c>
      <c r="D12" s="64" t="s">
        <v>30</v>
      </c>
      <c r="E12" s="64" t="s">
        <v>62</v>
      </c>
      <c r="F12" s="65" t="s">
        <v>32</v>
      </c>
      <c r="G12" s="433"/>
    </row>
    <row r="13" spans="1:7" ht="15.75">
      <c r="A13" s="431"/>
      <c r="B13" s="66" t="s">
        <v>20</v>
      </c>
      <c r="C13" s="64" t="s">
        <v>18</v>
      </c>
      <c r="D13" s="64" t="s">
        <v>63</v>
      </c>
      <c r="E13" s="64" t="s">
        <v>31</v>
      </c>
      <c r="F13" s="64" t="s">
        <v>33</v>
      </c>
      <c r="G13" s="434"/>
    </row>
    <row r="14" spans="1:7" s="98" customFormat="1" ht="18.75">
      <c r="A14" s="435" t="s">
        <v>157</v>
      </c>
      <c r="B14" s="435"/>
      <c r="C14" s="435"/>
      <c r="D14" s="435"/>
      <c r="E14" s="435"/>
      <c r="F14" s="435"/>
      <c r="G14" s="435"/>
    </row>
    <row r="15" spans="1:7" ht="15.75">
      <c r="A15" s="70" t="str">
        <f>ВНУТРЕННИЙ!A9</f>
        <v>Арматура АI      Ф   8</v>
      </c>
      <c r="B15" s="68" t="str">
        <f>ВНУТРЕННИЙ!G9</f>
        <v>ст3</v>
      </c>
      <c r="C15" s="69">
        <f>ВНУТРЕННИЙ!C9</f>
        <v>32550</v>
      </c>
      <c r="D15" s="69">
        <f>ВНУТРЕННИЙ!D9</f>
        <v>30100</v>
      </c>
      <c r="E15" s="69">
        <f>ВНУТРЕННИЙ!E9</f>
        <v>29550</v>
      </c>
      <c r="F15" s="69">
        <f>ВНУТРЕННИЙ!F9</f>
        <v>28950</v>
      </c>
      <c r="G15" s="68" t="str">
        <f>ВНУТРЕННИЙ!B9</f>
        <v>11,7 / разм</v>
      </c>
    </row>
    <row r="16" spans="1:7" ht="15.75">
      <c r="A16" s="70" t="str">
        <f>ВНУТРЕННИЙ!A10</f>
        <v>Ф  8</v>
      </c>
      <c r="B16" s="68" t="str">
        <f>ВНУТРЕННИЙ!G10</f>
        <v>ст3</v>
      </c>
      <c r="C16" s="69">
        <f>ВНУТРЕННИЙ!C10</f>
        <v>30900</v>
      </c>
      <c r="D16" s="69">
        <f>ВНУТРЕННИЙ!D10</f>
        <v>28600</v>
      </c>
      <c r="E16" s="69">
        <f>ВНУТРЕННИЙ!E10</f>
        <v>28050</v>
      </c>
      <c r="F16" s="69">
        <f>ВНУТРЕННИЙ!F10</f>
        <v>27500</v>
      </c>
      <c r="G16" s="68" t="str">
        <f>ВНУТРЕННИЙ!B10</f>
        <v>бухты</v>
      </c>
    </row>
    <row r="17" spans="1:7" ht="15.75">
      <c r="A17" s="70" t="str">
        <f>ВНУТРЕННИЙ!A11</f>
        <v> Ф  10</v>
      </c>
      <c r="B17" s="68" t="str">
        <f>ВНУТРЕННИЙ!G11</f>
        <v>ст 3</v>
      </c>
      <c r="C17" s="69">
        <f>ВНУТРЕННИЙ!C11</f>
        <v>32150</v>
      </c>
      <c r="D17" s="69">
        <f>ВНУТРЕННИЙ!D11</f>
        <v>29750</v>
      </c>
      <c r="E17" s="69">
        <f>ВНУТРЕННИЙ!E11</f>
        <v>29200</v>
      </c>
      <c r="F17" s="69">
        <f>ВНУТРЕННИЙ!F11</f>
        <v>28600</v>
      </c>
      <c r="G17" s="68" t="str">
        <f>ВНУТРЕННИЙ!B11</f>
        <v>11, 7/разм.</v>
      </c>
    </row>
    <row r="18" spans="1:7" ht="15.75">
      <c r="A18" s="70" t="str">
        <f>ВНУТРЕННИЙ!A12</f>
        <v> Ф  10</v>
      </c>
      <c r="B18" s="68" t="str">
        <f>ВНУТРЕННИЙ!G12</f>
        <v>ст 3</v>
      </c>
      <c r="C18" s="69">
        <f>ВНУТРЕННИЙ!C12</f>
        <v>31250</v>
      </c>
      <c r="D18" s="69">
        <f>ВНУТРЕННИЙ!D12</f>
        <v>28850</v>
      </c>
      <c r="E18" s="69">
        <f>ВНУТРЕННИЙ!E12</f>
        <v>28300</v>
      </c>
      <c r="F18" s="69">
        <f>ВНУТРЕННИЙ!F12</f>
        <v>27700</v>
      </c>
      <c r="G18" s="68" t="str">
        <f>ВНУТРЕННИЙ!B12</f>
        <v>бухты</v>
      </c>
    </row>
    <row r="19" spans="1:7" ht="15.75">
      <c r="A19" s="70" t="str">
        <f>ВНУТРЕННИЙ!A13</f>
        <v> Ф  12</v>
      </c>
      <c r="B19" s="68" t="str">
        <f>ВНУТРЕННИЙ!G13</f>
        <v>ст 3</v>
      </c>
      <c r="C19" s="69">
        <f>ВНУТРЕННИЙ!C13</f>
        <v>30450</v>
      </c>
      <c r="D19" s="69">
        <f>ВНУТРЕННИЙ!D13</f>
        <v>28200</v>
      </c>
      <c r="E19" s="69">
        <f>ВНУТРЕННИЙ!E13</f>
        <v>27650</v>
      </c>
      <c r="F19" s="69">
        <f>ВНУТРЕННИЙ!F13</f>
        <v>27100</v>
      </c>
      <c r="G19" s="68" t="str">
        <f>ВНУТРЕННИЙ!B13</f>
        <v>11, 7</v>
      </c>
    </row>
    <row r="20" spans="1:7" s="98" customFormat="1" ht="18.75">
      <c r="A20" s="435" t="s">
        <v>160</v>
      </c>
      <c r="B20" s="435"/>
      <c r="C20" s="435"/>
      <c r="D20" s="435"/>
      <c r="E20" s="435"/>
      <c r="F20" s="435"/>
      <c r="G20" s="435"/>
    </row>
    <row r="21" spans="1:7" s="72" customFormat="1" ht="15.75">
      <c r="A21" s="70" t="str">
        <f>ВНУТРЕННИЙ!A17</f>
        <v>Арматура АIII    Ф  8</v>
      </c>
      <c r="B21" s="40" t="str">
        <f>ВНУТРЕННИЙ!G17</f>
        <v>А500С</v>
      </c>
      <c r="C21" s="40">
        <f>ВНУТРЕННИЙ!C17</f>
        <v>33050</v>
      </c>
      <c r="D21" s="40">
        <f>ВНУТРЕННИЙ!D17</f>
        <v>30600</v>
      </c>
      <c r="E21" s="40">
        <f>ВНУТРЕННИЙ!E17</f>
        <v>30000</v>
      </c>
      <c r="F21" s="40">
        <f>ВНУТРЕННИЙ!F17</f>
        <v>29400</v>
      </c>
      <c r="G21" s="71" t="str">
        <f>ВНУТРЕННИЙ!B17</f>
        <v>11, 7 / 9,0 /разм.</v>
      </c>
    </row>
    <row r="22" spans="1:7" s="72" customFormat="1" ht="15.75">
      <c r="A22" s="70" t="str">
        <f>ВНУТРЕННИЙ!A18</f>
        <v>Ф  8</v>
      </c>
      <c r="B22" s="40" t="str">
        <f>ВНУТРЕННИЙ!G18</f>
        <v>А500С</v>
      </c>
      <c r="C22" s="40">
        <f>ВНУТРЕННИЙ!C18</f>
        <v>31100</v>
      </c>
      <c r="D22" s="40">
        <f>ВНУТРЕННИЙ!D18</f>
        <v>28800</v>
      </c>
      <c r="E22" s="40">
        <f>ВНУТРЕННИЙ!E18</f>
        <v>28200</v>
      </c>
      <c r="F22" s="40">
        <f>ВНУТРЕННИЙ!F18</f>
        <v>27650</v>
      </c>
      <c r="G22" s="71" t="str">
        <f>ВНУТРЕННИЙ!B18</f>
        <v>бухты</v>
      </c>
    </row>
    <row r="23" spans="1:7" s="72" customFormat="1" ht="15.75">
      <c r="A23" s="70" t="str">
        <f>ВНУТРЕННИЙ!A19</f>
        <v>лежалая   Ф  8</v>
      </c>
      <c r="B23" s="40" t="str">
        <f>ВНУТРЕННИЙ!G19</f>
        <v>А400С</v>
      </c>
      <c r="C23" s="40" t="str">
        <f>ВНУТРЕННИЙ!C19</f>
        <v>дог-ная</v>
      </c>
      <c r="D23" s="40" t="str">
        <f>ВНУТРЕННИЙ!D19</f>
        <v> </v>
      </c>
      <c r="E23" s="40" t="str">
        <f>ВНУТРЕННИЙ!E19</f>
        <v> </v>
      </c>
      <c r="F23" s="40" t="str">
        <f>ВНУТРЕННИЙ!F19</f>
        <v> </v>
      </c>
      <c r="G23" s="71" t="str">
        <f>ВНУТРЕННИЙ!B19</f>
        <v>бухта</v>
      </c>
    </row>
    <row r="24" spans="1:7" s="72" customFormat="1" ht="15.75">
      <c r="A24" s="70" t="str">
        <f>ВНУТРЕННИЙ!A20</f>
        <v> Ф 10</v>
      </c>
      <c r="B24" s="40" t="str">
        <f>ВНУТРЕННИЙ!G20</f>
        <v>А500С</v>
      </c>
      <c r="C24" s="40">
        <f>ВНУТРЕННИЙ!C20</f>
        <v>33600</v>
      </c>
      <c r="D24" s="40">
        <f>ВНУТРЕННИЙ!D20</f>
        <v>31100</v>
      </c>
      <c r="E24" s="40">
        <f>ВНУТРЕННИЙ!E20</f>
        <v>30500</v>
      </c>
      <c r="F24" s="40">
        <f>ВНУТРЕННИЙ!F20</f>
        <v>29900</v>
      </c>
      <c r="G24" s="71" t="str">
        <f>ВНУТРЕННИЙ!B20</f>
        <v>11,7 / размотка</v>
      </c>
    </row>
    <row r="25" spans="1:7" s="72" customFormat="1" ht="15.75">
      <c r="A25" s="70" t="e">
        <f>ВНУТРЕННИЙ!#REF!</f>
        <v>#REF!</v>
      </c>
      <c r="B25" s="40" t="e">
        <f>ВНУТРЕННИЙ!#REF!</f>
        <v>#REF!</v>
      </c>
      <c r="C25" s="40" t="e">
        <f>ВНУТРЕННИЙ!#REF!</f>
        <v>#REF!</v>
      </c>
      <c r="D25" s="40" t="e">
        <f>ВНУТРЕННИЙ!#REF!</f>
        <v>#REF!</v>
      </c>
      <c r="E25" s="40" t="e">
        <f>ВНУТРЕННИЙ!#REF!</f>
        <v>#REF!</v>
      </c>
      <c r="F25" s="40" t="e">
        <f>ВНУТРЕННИЙ!#REF!</f>
        <v>#REF!</v>
      </c>
      <c r="G25" s="71" t="e">
        <f>ВНУТРЕННИЙ!#REF!</f>
        <v>#REF!</v>
      </c>
    </row>
    <row r="26" spans="1:7" s="72" customFormat="1" ht="15.75">
      <c r="A26" s="70" t="str">
        <f>ВНУТРЕННИЙ!A21</f>
        <v>Ф 10</v>
      </c>
      <c r="B26" s="40" t="str">
        <f>ВНУТРЕННИЙ!G21</f>
        <v>А400С/А500С</v>
      </c>
      <c r="C26" s="40">
        <f>ВНУТРЕННИЙ!C21</f>
        <v>25500</v>
      </c>
      <c r="D26" s="40" t="str">
        <f>ВНУТРЕННИЙ!D21</f>
        <v> </v>
      </c>
      <c r="E26" s="40" t="str">
        <f>ВНУТРЕННИЙ!E21</f>
        <v> </v>
      </c>
      <c r="F26" s="40" t="str">
        <f>ВНУТРЕННИЙ!F21</f>
        <v> </v>
      </c>
      <c r="G26" s="71" t="str">
        <f>ВНУТРЕННИЙ!B21</f>
        <v>н/м</v>
      </c>
    </row>
    <row r="27" spans="1:7" s="72" customFormat="1" ht="15.75">
      <c r="A27" s="70" t="str">
        <f>ВНУТРЕННИЙ!A22</f>
        <v>Ф 12</v>
      </c>
      <c r="B27" s="40" t="str">
        <f>ВНУТРЕННИЙ!G22</f>
        <v>А500С</v>
      </c>
      <c r="C27" s="40">
        <f>ВНУТРЕННИЙ!C22</f>
        <v>34450</v>
      </c>
      <c r="D27" s="40">
        <f>ВНУТРЕННИЙ!D22</f>
        <v>31900</v>
      </c>
      <c r="E27" s="40">
        <f>ВНУТРЕННИЙ!E22</f>
        <v>31250</v>
      </c>
      <c r="F27" s="40">
        <f>ВНУТРЕННИЙ!F22</f>
        <v>30650</v>
      </c>
      <c r="G27" s="71" t="str">
        <f>ВНУТРЕННИЙ!B22</f>
        <v>11,7 / размотка</v>
      </c>
    </row>
    <row r="28" spans="1:7" s="72" customFormat="1" ht="15.75">
      <c r="A28" s="70" t="str">
        <f>ВНУТРЕННИЙ!A23</f>
        <v>Ф 12</v>
      </c>
      <c r="B28" s="40" t="str">
        <f>ВНУТРЕННИЙ!G23</f>
        <v>А500С</v>
      </c>
      <c r="C28" s="40">
        <f>ВНУТРЕННИЙ!C23</f>
        <v>24600</v>
      </c>
      <c r="D28" s="40" t="str">
        <f>ВНУТРЕННИЙ!D23</f>
        <v> </v>
      </c>
      <c r="E28" s="40" t="str">
        <f>ВНУТРЕННИЙ!E23</f>
        <v> </v>
      </c>
      <c r="F28" s="40" t="str">
        <f>ВНУТРЕННИЙ!F23</f>
        <v> </v>
      </c>
      <c r="G28" s="71" t="str">
        <f>ВНУТРЕННИЙ!B23</f>
        <v>н/м</v>
      </c>
    </row>
    <row r="29" spans="1:7" s="72" customFormat="1" ht="15.75">
      <c r="A29" s="70" t="str">
        <f>ВНУТРЕННИЙ!A24</f>
        <v>Ф 14</v>
      </c>
      <c r="B29" s="40" t="str">
        <f>ВНУТРЕННИЙ!G24</f>
        <v>А500С</v>
      </c>
      <c r="C29" s="40">
        <f>ВНУТРЕННИЙ!C24</f>
        <v>32700</v>
      </c>
      <c r="D29" s="40">
        <f>ВНУТРЕННИЙ!D24</f>
        <v>30300</v>
      </c>
      <c r="E29" s="40">
        <f>ВНУТРЕННИЙ!E24</f>
        <v>29700</v>
      </c>
      <c r="F29" s="40">
        <f>ВНУТРЕННИЙ!F24</f>
        <v>29100</v>
      </c>
      <c r="G29" s="71">
        <f>ВНУТРЕННИЙ!B24</f>
        <v>11.7</v>
      </c>
    </row>
    <row r="30" spans="1:7" s="72" customFormat="1" ht="15.75">
      <c r="A30" s="70" t="str">
        <f>ВНУТРЕННИЙ!A25</f>
        <v>Ф 14</v>
      </c>
      <c r="B30" s="40" t="str">
        <f>ВНУТРЕННИЙ!G25</f>
        <v>А500С</v>
      </c>
      <c r="C30" s="40">
        <f>ВНУТРЕННИЙ!C25</f>
        <v>23500</v>
      </c>
      <c r="D30" s="40" t="str">
        <f>ВНУТРЕННИЙ!D25</f>
        <v> </v>
      </c>
      <c r="E30" s="40" t="str">
        <f>ВНУТРЕННИЙ!E25</f>
        <v> </v>
      </c>
      <c r="F30" s="40" t="str">
        <f>ВНУТРЕННИЙ!F25</f>
        <v> </v>
      </c>
      <c r="G30" s="71" t="str">
        <f>ВНУТРЕННИЙ!B25</f>
        <v>н/м</v>
      </c>
    </row>
    <row r="31" spans="1:7" s="72" customFormat="1" ht="15.75">
      <c r="A31" s="70" t="str">
        <f>ВНУТРЕННИЙ!A26</f>
        <v>Ф 16</v>
      </c>
      <c r="B31" s="40" t="str">
        <f>ВНУТРЕННИЙ!G26</f>
        <v>А500С, СТО АСЧМ 7-93</v>
      </c>
      <c r="C31" s="40">
        <f>ВНУТРЕННИЙ!C26</f>
        <v>38200</v>
      </c>
      <c r="D31" s="40">
        <f>ВНУТРЕННИЙ!D26</f>
        <v>35400</v>
      </c>
      <c r="E31" s="40">
        <f>ВНУТРЕННИЙ!E26</f>
        <v>34700</v>
      </c>
      <c r="F31" s="40">
        <f>ВНУТРЕННИЙ!F26</f>
        <v>0</v>
      </c>
      <c r="G31" s="71" t="str">
        <f>ВНУТРЕННИЙ!B26</f>
        <v>11,7 / 12,0</v>
      </c>
    </row>
    <row r="32" spans="1:7" s="72" customFormat="1" ht="15.75">
      <c r="A32" s="70" t="str">
        <f>ВНУТРЕННИЙ!A27</f>
        <v>Ф 16</v>
      </c>
      <c r="B32" s="40" t="str">
        <f>ВНУТРЕННИЙ!G27</f>
        <v>А500С</v>
      </c>
      <c r="C32" s="40">
        <f>ВНУТРЕННИЙ!C27</f>
        <v>23400</v>
      </c>
      <c r="D32" s="40" t="str">
        <f>ВНУТРЕННИЙ!D27</f>
        <v> </v>
      </c>
      <c r="E32" s="40" t="str">
        <f>ВНУТРЕННИЙ!E27</f>
        <v> </v>
      </c>
      <c r="F32" s="40" t="str">
        <f>ВНУТРЕННИЙ!F27</f>
        <v> </v>
      </c>
      <c r="G32" s="71" t="str">
        <f>ВНУТРЕННИЙ!B27</f>
        <v>н/м</v>
      </c>
    </row>
    <row r="33" spans="1:7" s="72" customFormat="1" ht="15.75">
      <c r="A33" s="70" t="str">
        <f>ВНУТРЕННИЙ!A28</f>
        <v>Ф 18</v>
      </c>
      <c r="B33" s="40" t="str">
        <f>ВНУТРЕННИЙ!G28</f>
        <v>А500С</v>
      </c>
      <c r="C33" s="40">
        <f>ВНУТРЕННИЙ!C28</f>
        <v>32450</v>
      </c>
      <c r="D33" s="40">
        <f>ВНУТРЕННИЙ!D28</f>
        <v>30050</v>
      </c>
      <c r="E33" s="40">
        <f>ВНУТРЕННИЙ!E28</f>
        <v>29450</v>
      </c>
      <c r="F33" s="40">
        <f>ВНУТРЕННИЙ!F28</f>
        <v>28850</v>
      </c>
      <c r="G33" s="71">
        <f>ВНУТРЕННИЙ!B28</f>
        <v>11.7</v>
      </c>
    </row>
    <row r="34" spans="1:7" s="72" customFormat="1" ht="15.75">
      <c r="A34" s="70" t="str">
        <f>ВНУТРЕННИЙ!A29</f>
        <v>Ф 18</v>
      </c>
      <c r="B34" s="40" t="str">
        <f>ВНУТРЕННИЙ!G29</f>
        <v>А500С</v>
      </c>
      <c r="C34" s="40">
        <f>ВНУТРЕННИЙ!C29</f>
        <v>22800</v>
      </c>
      <c r="D34" s="40" t="str">
        <f>ВНУТРЕННИЙ!D29</f>
        <v> </v>
      </c>
      <c r="E34" s="40" t="str">
        <f>ВНУТРЕННИЙ!E29</f>
        <v> </v>
      </c>
      <c r="F34" s="40" t="str">
        <f>ВНУТРЕННИЙ!F29</f>
        <v> </v>
      </c>
      <c r="G34" s="71" t="str">
        <f>ВНУТРЕННИЙ!B29</f>
        <v>н/д</v>
      </c>
    </row>
    <row r="35" spans="1:7" s="72" customFormat="1" ht="15.75">
      <c r="A35" s="70" t="str">
        <f>ВНУТРЕННИЙ!A30</f>
        <v>   Ф 20</v>
      </c>
      <c r="B35" s="40" t="str">
        <f>ВНУТРЕННИЙ!G30</f>
        <v>А500С</v>
      </c>
      <c r="C35" s="40">
        <f>ВНУТРЕННИЙ!C30</f>
        <v>31750</v>
      </c>
      <c r="D35" s="40">
        <f>ВНУТРЕННИЙ!D30</f>
        <v>29400</v>
      </c>
      <c r="E35" s="40">
        <f>ВНУТРЕННИЙ!E30</f>
        <v>28850</v>
      </c>
      <c r="F35" s="40">
        <f>ВНУТРЕННИЙ!F30</f>
        <v>28250</v>
      </c>
      <c r="G35" s="71">
        <f>ВНУТРЕННИЙ!B30</f>
        <v>11.7</v>
      </c>
    </row>
    <row r="36" spans="1:7" ht="15.75">
      <c r="A36" s="70" t="str">
        <f>ВНУТРЕННИЙ!A31</f>
        <v>Ф 20</v>
      </c>
      <c r="B36" s="40" t="str">
        <f>ВНУТРЕННИЙ!G31</f>
        <v>А500С</v>
      </c>
      <c r="C36" s="40">
        <f>ВНУТРЕННИЙ!C31</f>
        <v>23400</v>
      </c>
      <c r="D36" s="40" t="str">
        <f>ВНУТРЕННИЙ!D31</f>
        <v> </v>
      </c>
      <c r="E36" s="40" t="str">
        <f>ВНУТРЕННИЙ!E31</f>
        <v> </v>
      </c>
      <c r="F36" s="40" t="str">
        <f>ВНУТРЕННИЙ!F31</f>
        <v> </v>
      </c>
      <c r="G36" s="71" t="str">
        <f>ВНУТРЕННИЙ!B31</f>
        <v>н/д</v>
      </c>
    </row>
    <row r="37" spans="1:7" ht="15.75">
      <c r="A37" s="70" t="str">
        <f>ВНУТРЕННИЙ!A32</f>
        <v>Ф 22</v>
      </c>
      <c r="B37" s="40" t="str">
        <f>ВНУТРЕННИЙ!G32</f>
        <v>А500С</v>
      </c>
      <c r="C37" s="40" t="str">
        <f>ВНУТРЕННИЙ!C32</f>
        <v>-</v>
      </c>
      <c r="D37" s="40" t="str">
        <f>ВНУТРЕННИЙ!D32</f>
        <v> </v>
      </c>
      <c r="E37" s="40" t="str">
        <f>ВНУТРЕННИЙ!E32</f>
        <v> </v>
      </c>
      <c r="F37" s="40" t="str">
        <f>ВНУТРЕННИЙ!F32</f>
        <v> </v>
      </c>
      <c r="G37" s="71">
        <f>ВНУТРЕННИЙ!B32</f>
        <v>11.7</v>
      </c>
    </row>
    <row r="38" spans="1:7" ht="15.75">
      <c r="A38" s="70" t="str">
        <f>ВНУТРЕННИЙ!A33</f>
        <v>Ф 25</v>
      </c>
      <c r="B38" s="40" t="str">
        <f>ВНУТРЕННИЙ!G33</f>
        <v>А500С</v>
      </c>
      <c r="C38" s="40">
        <f>ВНУТРЕННИЙ!C33</f>
        <v>35200</v>
      </c>
      <c r="D38" s="40">
        <f>ВНУТРЕННИЙ!D33</f>
        <v>32550</v>
      </c>
      <c r="E38" s="40">
        <f>ВНУТРЕННИЙ!E33</f>
        <v>31950</v>
      </c>
      <c r="F38" s="40">
        <f>ВНУТРЕННИЙ!F33</f>
        <v>31300</v>
      </c>
      <c r="G38" s="71">
        <f>ВНУТРЕННИЙ!B33</f>
        <v>11.7</v>
      </c>
    </row>
    <row r="39" spans="1:7" ht="15.75">
      <c r="A39" s="70" t="str">
        <f>ВНУТРЕННИЙ!A34</f>
        <v>Ф 25</v>
      </c>
      <c r="B39" s="40" t="str">
        <f>ВНУТРЕННИЙ!G34</f>
        <v>А500С</v>
      </c>
      <c r="C39" s="40">
        <f>ВНУТРЕННИЙ!C34</f>
        <v>23600</v>
      </c>
      <c r="D39" s="40" t="str">
        <f>ВНУТРЕННИЙ!D34</f>
        <v> </v>
      </c>
      <c r="E39" s="40" t="str">
        <f>ВНУТРЕННИЙ!E34</f>
        <v> </v>
      </c>
      <c r="F39" s="40" t="str">
        <f>ВНУТРЕННИЙ!F34</f>
        <v> </v>
      </c>
      <c r="G39" s="71" t="str">
        <f>ВНУТРЕННИЙ!B34</f>
        <v>н/м</v>
      </c>
    </row>
    <row r="40" spans="1:7" ht="15.75">
      <c r="A40" s="70" t="str">
        <f>ВНУТРЕННИЙ!A35</f>
        <v>Ф 28</v>
      </c>
      <c r="B40" s="40" t="str">
        <f>ВНУТРЕННИЙ!G35</f>
        <v>А500С</v>
      </c>
      <c r="C40" s="40">
        <f>ВНУТРЕННИЙ!C35</f>
        <v>31750</v>
      </c>
      <c r="D40" s="40" t="str">
        <f>ВНУТРЕННИЙ!D35</f>
        <v> </v>
      </c>
      <c r="E40" s="40" t="str">
        <f>ВНУТРЕННИЙ!E35</f>
        <v> </v>
      </c>
      <c r="F40" s="40" t="str">
        <f>ВНУТРЕННИЙ!F35</f>
        <v> </v>
      </c>
      <c r="G40" s="71">
        <f>ВНУТРЕННИЙ!B35</f>
        <v>11.7</v>
      </c>
    </row>
    <row r="41" spans="1:7" ht="15.75">
      <c r="A41" s="70" t="str">
        <f>ВНУТРЕННИЙ!A36</f>
        <v>Ф 28</v>
      </c>
      <c r="B41" s="40" t="str">
        <f>ВНУТРЕННИЙ!G36</f>
        <v>А500С</v>
      </c>
      <c r="C41" s="40">
        <f>ВНУТРЕННИЙ!C36</f>
        <v>19500</v>
      </c>
      <c r="D41" s="40" t="str">
        <f>ВНУТРЕННИЙ!D36</f>
        <v> </v>
      </c>
      <c r="E41" s="40" t="str">
        <f>ВНУТРЕННИЙ!E36</f>
        <v> </v>
      </c>
      <c r="F41" s="40" t="str">
        <f>ВНУТРЕННИЙ!F36</f>
        <v> </v>
      </c>
      <c r="G41" s="71" t="str">
        <f>ВНУТРЕННИЙ!B36</f>
        <v>н/м</v>
      </c>
    </row>
    <row r="42" spans="1:7" ht="15.75">
      <c r="A42" s="70" t="str">
        <f>ВНУТРЕННИЙ!A37</f>
        <v>Ф 32</v>
      </c>
      <c r="B42" s="40" t="str">
        <f>ВНУТРЕННИЙ!G37</f>
        <v>А500С</v>
      </c>
      <c r="C42" s="40">
        <f>ВНУТРЕННИЙ!C37</f>
        <v>31150</v>
      </c>
      <c r="D42" s="40">
        <f>ВНУТРЕННИЙ!D37</f>
        <v>28800</v>
      </c>
      <c r="E42" s="40">
        <f>ВНУТРЕННИЙ!E37</f>
        <v>28250</v>
      </c>
      <c r="F42" s="40">
        <f>ВНУТРЕННИЙ!F37</f>
        <v>27700</v>
      </c>
      <c r="G42" s="71">
        <f>ВНУТРЕННИЙ!B37</f>
        <v>11.7</v>
      </c>
    </row>
    <row r="43" spans="1:7" ht="15.75">
      <c r="A43" s="70" t="str">
        <f>ВНУТРЕННИЙ!A38</f>
        <v>Ф 32</v>
      </c>
      <c r="B43" s="40" t="str">
        <f>ВНУТРЕННИЙ!G38</f>
        <v>А500С</v>
      </c>
      <c r="C43" s="40">
        <f>ВНУТРЕННИЙ!C38</f>
        <v>19500</v>
      </c>
      <c r="D43" s="40" t="str">
        <f>ВНУТРЕННИЙ!D38</f>
        <v> </v>
      </c>
      <c r="E43" s="40" t="str">
        <f>ВНУТРЕННИЙ!E38</f>
        <v> </v>
      </c>
      <c r="F43" s="40" t="str">
        <f>ВНУТРЕННИЙ!F38</f>
        <v> </v>
      </c>
      <c r="G43" s="71" t="str">
        <f>ВНУТРЕННИЙ!B38</f>
        <v>н/м</v>
      </c>
    </row>
    <row r="44" spans="1:7" ht="15.75">
      <c r="A44" s="70" t="str">
        <f>ВНУТРЕННИЙ!A39</f>
        <v>Ф 36</v>
      </c>
      <c r="B44" s="40" t="str">
        <f>ВНУТРЕННИЙ!G39</f>
        <v>А500С</v>
      </c>
      <c r="C44" s="40" t="str">
        <f>ВНУТРЕННИЙ!C39</f>
        <v>-</v>
      </c>
      <c r="D44" s="40" t="str">
        <f>ВНУТРЕННИЙ!D39</f>
        <v> </v>
      </c>
      <c r="E44" s="40" t="str">
        <f>ВНУТРЕННИЙ!E39</f>
        <v> </v>
      </c>
      <c r="F44" s="40" t="str">
        <f>ВНУТРЕННИЙ!F39</f>
        <v> </v>
      </c>
      <c r="G44" s="71">
        <f>ВНУТРЕННИЙ!B39</f>
        <v>11.7</v>
      </c>
    </row>
    <row r="45" spans="1:7" ht="15.75">
      <c r="A45" s="70" t="str">
        <f>ВНУТРЕННИЙ!A40</f>
        <v>лежалая Ф 36</v>
      </c>
      <c r="B45" s="40" t="str">
        <f>ВНУТРЕННИЙ!G40</f>
        <v>А500С</v>
      </c>
      <c r="C45" s="40" t="str">
        <f>ВНУТРЕННИЙ!C40</f>
        <v>дог-ная</v>
      </c>
      <c r="D45" s="40" t="str">
        <f>ВНУТРЕННИЙ!D40</f>
        <v> </v>
      </c>
      <c r="E45" s="40" t="str">
        <f>ВНУТРЕННИЙ!E40</f>
        <v> </v>
      </c>
      <c r="F45" s="40" t="str">
        <f>ВНУТРЕННИЙ!F40</f>
        <v> </v>
      </c>
      <c r="G45" s="71" t="str">
        <f>ВНУТРЕННИЙ!B40</f>
        <v>н/м</v>
      </c>
    </row>
    <row r="46" spans="1:7" s="74" customFormat="1" ht="15.75">
      <c r="A46" s="70" t="str">
        <f>ВНУТРЕННИЙ!A41</f>
        <v>Ф 40</v>
      </c>
      <c r="B46" s="40" t="str">
        <f>ВНУТРЕННИЙ!G41</f>
        <v>А500С</v>
      </c>
      <c r="C46" s="40">
        <f>ВНУТРЕННИЙ!C41</f>
        <v>21500</v>
      </c>
      <c r="D46" s="40">
        <f>ВНУТРЕННИЙ!D41</f>
        <v>19900</v>
      </c>
      <c r="E46" s="40">
        <f>ВНУТРЕННИЙ!E41</f>
        <v>19500</v>
      </c>
      <c r="F46" s="40" t="str">
        <f>ВНУТРЕННИЙ!F41</f>
        <v> </v>
      </c>
      <c r="G46" s="71">
        <f>ВНУТРЕННИЙ!B41</f>
        <v>11.7</v>
      </c>
    </row>
    <row r="47" spans="1:7" s="74" customFormat="1" ht="15.75">
      <c r="A47" s="70" t="str">
        <f>ВНУТРЕННИЙ!A42</f>
        <v>лежалая Ф 40</v>
      </c>
      <c r="B47" s="40" t="str">
        <f>ВНУТРЕННИЙ!G42</f>
        <v>А500С</v>
      </c>
      <c r="C47" s="40" t="str">
        <f>ВНУТРЕННИЙ!C42</f>
        <v>дог-ная</v>
      </c>
      <c r="D47" s="40" t="str">
        <f>ВНУТРЕННИЙ!D42</f>
        <v> </v>
      </c>
      <c r="E47" s="40" t="str">
        <f>ВНУТРЕННИЙ!E42</f>
        <v> </v>
      </c>
      <c r="F47" s="40" t="str">
        <f>ВНУТРЕННИЙ!F42</f>
        <v> </v>
      </c>
      <c r="G47" s="71" t="str">
        <f>ВНУТРЕННИЙ!B42</f>
        <v>н/м</v>
      </c>
    </row>
    <row r="48" spans="1:7" s="98" customFormat="1" ht="18.75">
      <c r="A48" s="427" t="s">
        <v>483</v>
      </c>
      <c r="B48" s="427"/>
      <c r="C48" s="427"/>
      <c r="D48" s="427"/>
      <c r="E48" s="427"/>
      <c r="F48" s="427"/>
      <c r="G48" s="427"/>
    </row>
    <row r="49" spans="1:7" s="98" customFormat="1" ht="18.75">
      <c r="A49" s="70" t="str">
        <f>ВНУТРЕННИЙ!A43</f>
        <v>Арматура    Ф  12</v>
      </c>
      <c r="B49" s="40" t="str">
        <f>ВНУТРЕННИЙ!G43</f>
        <v>А500СП</v>
      </c>
      <c r="C49" s="40">
        <f>ВНУТРЕННИЙ!C43</f>
        <v>23550</v>
      </c>
      <c r="D49" s="40" t="str">
        <f>ВНУТРЕННИЙ!D43</f>
        <v> </v>
      </c>
      <c r="E49" s="40" t="str">
        <f>ВНУТРЕННИЙ!E43</f>
        <v> </v>
      </c>
      <c r="F49" s="40" t="str">
        <f>ВНУТРЕННИЙ!F43</f>
        <v> </v>
      </c>
      <c r="G49" s="40" t="str">
        <f>ВНУТРЕННИЙ!B43</f>
        <v>н/м</v>
      </c>
    </row>
    <row r="50" spans="1:7" s="74" customFormat="1" ht="15.75">
      <c r="A50" s="70" t="e">
        <f>ВНУТРЕННИЙ!#REF!</f>
        <v>#REF!</v>
      </c>
      <c r="B50" s="40" t="e">
        <f>ВНУТРЕННИЙ!#REF!</f>
        <v>#REF!</v>
      </c>
      <c r="C50" s="40" t="e">
        <f>ВНУТРЕННИЙ!#REF!</f>
        <v>#REF!</v>
      </c>
      <c r="D50" s="40" t="e">
        <f>ВНУТРЕННИЙ!#REF!</f>
        <v>#REF!</v>
      </c>
      <c r="E50" s="40" t="e">
        <f>ВНУТРЕННИЙ!#REF!</f>
        <v>#REF!</v>
      </c>
      <c r="F50" s="40" t="e">
        <f>ВНУТРЕННИЙ!#REF!</f>
        <v>#REF!</v>
      </c>
      <c r="G50" s="200" t="e">
        <f>ВНУТРЕННИЙ!#REF!</f>
        <v>#REF!</v>
      </c>
    </row>
    <row r="51" spans="1:7" s="98" customFormat="1" ht="18.75">
      <c r="A51" s="427" t="s">
        <v>134</v>
      </c>
      <c r="B51" s="427"/>
      <c r="C51" s="427"/>
      <c r="D51" s="427"/>
      <c r="E51" s="427"/>
      <c r="F51" s="427"/>
      <c r="G51" s="427"/>
    </row>
    <row r="52" spans="1:7" ht="15.75">
      <c r="A52" s="76" t="str">
        <f>ВНУТРЕННИЙ!A44</f>
        <v>Арматура    Ф  8</v>
      </c>
      <c r="B52" s="40" t="str">
        <f>ВНУТРЕННИЙ!G44</f>
        <v>35 ГС</v>
      </c>
      <c r="C52" s="40">
        <f>ВНУТРЕННИЙ!C44</f>
        <v>33050</v>
      </c>
      <c r="D52" s="40">
        <f>ВНУТРЕННИЙ!D44</f>
        <v>30600</v>
      </c>
      <c r="E52" s="40">
        <f>ВНУТРЕННИЙ!E44</f>
        <v>30000</v>
      </c>
      <c r="F52" s="40">
        <f>ВНУТРЕННИЙ!F44</f>
        <v>29400</v>
      </c>
      <c r="G52" s="75" t="str">
        <f>ВНУТРЕННИЙ!B44</f>
        <v>размотка</v>
      </c>
    </row>
    <row r="53" spans="1:7" s="72" customFormat="1" ht="15.75">
      <c r="A53" s="76" t="str">
        <f>ВНУТРЕННИЙ!A45</f>
        <v>Ф  8</v>
      </c>
      <c r="B53" s="40" t="str">
        <f>ВНУТРЕННИЙ!G45</f>
        <v>35 ГС</v>
      </c>
      <c r="C53" s="40">
        <f>ВНУТРЕННИЙ!C45</f>
        <v>29800</v>
      </c>
      <c r="D53" s="40">
        <f>ВНУТРЕННИЙ!D45</f>
        <v>27600</v>
      </c>
      <c r="E53" s="40">
        <f>ВНУТРЕННИЙ!E45</f>
        <v>27050</v>
      </c>
      <c r="F53" s="40">
        <f>ВНУТРЕННИЙ!F45</f>
        <v>26500</v>
      </c>
      <c r="G53" s="75" t="str">
        <f>ВНУТРЕННИЙ!B45</f>
        <v>бухта</v>
      </c>
    </row>
    <row r="54" spans="1:7" s="72" customFormat="1" ht="15.75">
      <c r="A54" s="76" t="str">
        <f>ВНУТРЕННИЙ!A46</f>
        <v>лежалая Ф  8</v>
      </c>
      <c r="B54" s="40" t="str">
        <f>ВНУТРЕННИЙ!G46</f>
        <v>35 ГС</v>
      </c>
      <c r="C54" s="40" t="str">
        <f>ВНУТРЕННИЙ!C46</f>
        <v>дог-ная</v>
      </c>
      <c r="D54" s="40" t="str">
        <f>ВНУТРЕННИЙ!D46</f>
        <v> </v>
      </c>
      <c r="E54" s="40" t="str">
        <f>ВНУТРЕННИЙ!E46</f>
        <v> </v>
      </c>
      <c r="F54" s="40" t="str">
        <f>ВНУТРЕННИЙ!F46</f>
        <v> </v>
      </c>
      <c r="G54" s="75">
        <f>ВНУТРЕННИЙ!B46</f>
        <v>11.7</v>
      </c>
    </row>
    <row r="55" spans="1:7" s="72" customFormat="1" ht="15.75">
      <c r="A55" s="76" t="str">
        <f>ВНУТРЕННИЙ!A47</f>
        <v>лежалая Ф  8</v>
      </c>
      <c r="B55" s="40" t="str">
        <f>ВНУТРЕННИЙ!G47</f>
        <v>35 ГС</v>
      </c>
      <c r="C55" s="40" t="str">
        <f>ВНУТРЕННИЙ!C47</f>
        <v>дог-ная</v>
      </c>
      <c r="D55" s="40" t="str">
        <f>ВНУТРЕННИЙ!D47</f>
        <v> </v>
      </c>
      <c r="E55" s="40" t="str">
        <f>ВНУТРЕННИЙ!E47</f>
        <v> </v>
      </c>
      <c r="F55" s="40" t="str">
        <f>ВНУТРЕННИЙ!F47</f>
        <v> </v>
      </c>
      <c r="G55" s="75" t="str">
        <f>ВНУТРЕННИЙ!B47</f>
        <v>бухта</v>
      </c>
    </row>
    <row r="56" spans="1:7" s="72" customFormat="1" ht="15.75">
      <c r="A56" s="76" t="str">
        <f>ВНУТРЕННИЙ!A48</f>
        <v>Ф 10</v>
      </c>
      <c r="B56" s="40" t="str">
        <f>ВНУТРЕННИЙ!G48</f>
        <v>35 ГС</v>
      </c>
      <c r="C56" s="40">
        <f>ВНУТРЕННИЙ!C48</f>
        <v>28300</v>
      </c>
      <c r="D56" s="40" t="str">
        <f>ВНУТРЕННИЙ!D48</f>
        <v> </v>
      </c>
      <c r="E56" s="40" t="str">
        <f>ВНУТРЕННИЙ!E48</f>
        <v> </v>
      </c>
      <c r="F56" s="40" t="str">
        <f>ВНУТРЕННИЙ!F48</f>
        <v> </v>
      </c>
      <c r="G56" s="75" t="str">
        <f>ВНУТРЕННИЙ!B48</f>
        <v>размотка</v>
      </c>
    </row>
    <row r="57" spans="1:7" s="72" customFormat="1" ht="15.75">
      <c r="A57" s="76" t="str">
        <f>ВНУТРЕННИЙ!A49</f>
        <v>Ф 14</v>
      </c>
      <c r="B57" s="40" t="str">
        <f>ВНУТРЕННИЙ!G49</f>
        <v>35 ГС</v>
      </c>
      <c r="C57" s="40">
        <f>ВНУТРЕННИЙ!C49</f>
        <v>26850</v>
      </c>
      <c r="D57" s="40" t="str">
        <f>ВНУТРЕННИЙ!D49</f>
        <v> </v>
      </c>
      <c r="E57" s="40" t="str">
        <f>ВНУТРЕННИЙ!E49</f>
        <v> </v>
      </c>
      <c r="F57" s="40" t="str">
        <f>ВНУТРЕННИЙ!F49</f>
        <v> </v>
      </c>
      <c r="G57" s="75">
        <f>ВНУТРЕННИЙ!B49</f>
        <v>11.7</v>
      </c>
    </row>
    <row r="58" spans="1:7" ht="15.75">
      <c r="A58" s="76" t="str">
        <f>ВНУТРЕННИЙ!A50</f>
        <v>Ф 20</v>
      </c>
      <c r="B58" s="40" t="str">
        <f>ВНУТРЕННИЙ!G50</f>
        <v>35 ГС</v>
      </c>
      <c r="C58" s="73">
        <f>ВНУТРЕННИЙ!C50</f>
        <v>26850</v>
      </c>
      <c r="D58" s="73" t="str">
        <f>ВНУТРЕННИЙ!D50</f>
        <v> </v>
      </c>
      <c r="E58" s="73" t="str">
        <f>ВНУТРЕННИЙ!E50</f>
        <v> </v>
      </c>
      <c r="F58" s="73" t="str">
        <f>ВНУТРЕННИЙ!F50</f>
        <v> </v>
      </c>
      <c r="G58" s="75">
        <f>ВНУТРЕННИЙ!B50</f>
        <v>11.7</v>
      </c>
    </row>
    <row r="59" spans="1:7" ht="15.75">
      <c r="A59" s="76" t="str">
        <f>ВНУТРЕННИЙ!A51</f>
        <v>Ф 25</v>
      </c>
      <c r="B59" s="40" t="str">
        <f>ВНУТРЕННИЙ!G51</f>
        <v>35 ГС</v>
      </c>
      <c r="C59" s="73">
        <f>ВНУТРЕННИЙ!C51</f>
        <v>26850</v>
      </c>
      <c r="D59" s="73" t="str">
        <f>ВНУТРЕННИЙ!D51</f>
        <v> </v>
      </c>
      <c r="E59" s="73" t="str">
        <f>ВНУТРЕННИЙ!E51</f>
        <v> </v>
      </c>
      <c r="F59" s="73" t="str">
        <f>ВНУТРЕННИЙ!F51</f>
        <v> </v>
      </c>
      <c r="G59" s="75">
        <f>ВНУТРЕННИЙ!B51</f>
        <v>11.7</v>
      </c>
    </row>
    <row r="60" spans="1:7" ht="15.75">
      <c r="A60" s="76" t="str">
        <f>ВНУТРЕННИЙ!A52</f>
        <v>лежалая Ф 32</v>
      </c>
      <c r="B60" s="40" t="str">
        <f>ВНУТРЕННИЙ!G52</f>
        <v>35 ГС</v>
      </c>
      <c r="C60" s="73" t="str">
        <f>ВНУТРЕННИЙ!C52</f>
        <v>дог-ная</v>
      </c>
      <c r="D60" s="73" t="str">
        <f>ВНУТРЕННИЙ!D52</f>
        <v> </v>
      </c>
      <c r="E60" s="73" t="str">
        <f>ВНУТРЕННИЙ!E52</f>
        <v> </v>
      </c>
      <c r="F60" s="73" t="str">
        <f>ВНУТРЕННИЙ!F52</f>
        <v> </v>
      </c>
      <c r="G60" s="75" t="str">
        <f>ВНУТРЕННИЙ!B52</f>
        <v>н/д</v>
      </c>
    </row>
    <row r="61" spans="1:7" ht="15.75">
      <c r="A61" s="76" t="str">
        <f>ВНУТРЕННИЙ!A53</f>
        <v>Ф 36</v>
      </c>
      <c r="B61" s="40" t="str">
        <f>ВНУТРЕННИЙ!G53</f>
        <v>35 ГС</v>
      </c>
      <c r="C61" s="73">
        <f>ВНУТРЕННИЙ!C53</f>
        <v>26850</v>
      </c>
      <c r="D61" s="73" t="str">
        <f>ВНУТРЕННИЙ!D53</f>
        <v> </v>
      </c>
      <c r="E61" s="73" t="str">
        <f>ВНУТРЕННИЙ!E53</f>
        <v> </v>
      </c>
      <c r="F61" s="73" t="str">
        <f>ВНУТРЕННИЙ!F53</f>
        <v> </v>
      </c>
      <c r="G61" s="75">
        <f>ВНУТРЕННИЙ!B53</f>
        <v>11.7</v>
      </c>
    </row>
    <row r="62" spans="1:7" ht="15.75">
      <c r="A62" s="76" t="str">
        <f>ВНУТРЕННИЙ!A54</f>
        <v>Ф 36</v>
      </c>
      <c r="B62" s="40" t="str">
        <f>ВНУТРЕННИЙ!G54</f>
        <v>35 ГС</v>
      </c>
      <c r="C62" s="73">
        <f>ВНУТРЕННИЙ!C54</f>
        <v>20800</v>
      </c>
      <c r="D62" s="73" t="str">
        <f>ВНУТРЕННИЙ!D54</f>
        <v> </v>
      </c>
      <c r="E62" s="73" t="str">
        <f>ВНУТРЕННИЙ!E54</f>
        <v> </v>
      </c>
      <c r="F62" s="73" t="str">
        <f>ВНУТРЕННИЙ!F54</f>
        <v> </v>
      </c>
      <c r="G62" s="75" t="str">
        <f>ВНУТРЕННИЙ!B54</f>
        <v>н/д</v>
      </c>
    </row>
    <row r="63" spans="1:7" s="74" customFormat="1" ht="15.75">
      <c r="A63" s="76" t="str">
        <f>ВНУТРЕННИЙ!A55</f>
        <v>Ф 40</v>
      </c>
      <c r="B63" s="40" t="str">
        <f>ВНУТРЕННИЙ!G55</f>
        <v>35 ГС</v>
      </c>
      <c r="C63" s="73">
        <f>ВНУТРЕННИЙ!C55</f>
        <v>26850</v>
      </c>
      <c r="D63" s="73" t="str">
        <f>ВНУТРЕННИЙ!D55</f>
        <v> </v>
      </c>
      <c r="E63" s="73" t="str">
        <f>ВНУТРЕННИЙ!E55</f>
        <v> </v>
      </c>
      <c r="F63" s="73" t="str">
        <f>ВНУТРЕННИЙ!F55</f>
        <v> </v>
      </c>
      <c r="G63" s="75">
        <f>ВНУТРЕННИЙ!B55</f>
        <v>11.7</v>
      </c>
    </row>
    <row r="64" spans="1:7" ht="15.75">
      <c r="A64" s="76" t="str">
        <f>ВНУТРЕННИЙ!A56</f>
        <v>лежалая Ф 40</v>
      </c>
      <c r="B64" s="40" t="str">
        <f>ВНУТРЕННИЙ!G56</f>
        <v>35 ГС</v>
      </c>
      <c r="C64" s="73" t="str">
        <f>ВНУТРЕННИЙ!C56</f>
        <v>дог-ная</v>
      </c>
      <c r="D64" s="73" t="str">
        <f>ВНУТРЕННИЙ!D56</f>
        <v> </v>
      </c>
      <c r="E64" s="73" t="str">
        <f>ВНУТРЕННИЙ!E56</f>
        <v> </v>
      </c>
      <c r="F64" s="73" t="str">
        <f>ВНУТРЕННИЙ!F56</f>
        <v> </v>
      </c>
      <c r="G64" s="75" t="str">
        <f>ВНУТРЕННИЙ!B56</f>
        <v>н/д</v>
      </c>
    </row>
    <row r="65" spans="1:7" s="98" customFormat="1" ht="18.75">
      <c r="A65" s="427" t="s">
        <v>159</v>
      </c>
      <c r="B65" s="427"/>
      <c r="C65" s="427"/>
      <c r="D65" s="427"/>
      <c r="E65" s="427"/>
      <c r="F65" s="427"/>
      <c r="G65" s="427"/>
    </row>
    <row r="66" spans="1:7" ht="15.75">
      <c r="A66" s="78" t="str">
        <f>ВНУТРЕННИЙ!A58</f>
        <v>   Ф 16</v>
      </c>
      <c r="B66" s="73" t="str">
        <f>ВНУТРЕННИЙ!G58</f>
        <v>25Г2С</v>
      </c>
      <c r="C66" s="73">
        <f>ВНУТРЕННИЙ!C58</f>
        <v>38200</v>
      </c>
      <c r="D66" s="73">
        <f>ВНУТРЕННИЙ!D58</f>
        <v>35400</v>
      </c>
      <c r="E66" s="73">
        <f>ВНУТРЕННИЙ!E58</f>
        <v>34700</v>
      </c>
      <c r="F66" s="73">
        <f>ВНУТРЕННИЙ!F58</f>
        <v>34000</v>
      </c>
      <c r="G66" s="77">
        <f>ВНУТРЕННИЙ!B58</f>
        <v>11.7</v>
      </c>
    </row>
    <row r="67" spans="1:7" ht="15.75">
      <c r="A67" s="78" t="str">
        <f>ВНУТРЕННИЙ!A59</f>
        <v>Ф 16</v>
      </c>
      <c r="B67" s="73" t="str">
        <f>ВНУТРЕННИЙ!G59</f>
        <v>25Г2С</v>
      </c>
      <c r="C67" s="73">
        <f>ВНУТРЕННИЙ!C59</f>
        <v>26000</v>
      </c>
      <c r="D67" s="73" t="str">
        <f>ВНУТРЕННИЙ!D59</f>
        <v> </v>
      </c>
      <c r="E67" s="73" t="str">
        <f>ВНУТРЕННИЙ!E59</f>
        <v> </v>
      </c>
      <c r="F67" s="73" t="str">
        <f>ВНУТРЕННИЙ!F59</f>
        <v> </v>
      </c>
      <c r="G67" s="77" t="str">
        <f>ВНУТРЕННИЙ!B59</f>
        <v>н/д</v>
      </c>
    </row>
    <row r="68" spans="1:7" s="79" customFormat="1" ht="15.75">
      <c r="A68" s="78" t="str">
        <f>ВНУТРЕННИЙ!A60</f>
        <v>Ф 18</v>
      </c>
      <c r="B68" s="73" t="str">
        <f>ВНУТРЕННИЙ!G60</f>
        <v>25Г2С</v>
      </c>
      <c r="C68" s="73">
        <f>ВНУТРЕННИЙ!C60</f>
        <v>33450</v>
      </c>
      <c r="D68" s="73">
        <f>ВНУТРЕННИЙ!D60</f>
        <v>30950</v>
      </c>
      <c r="E68" s="73">
        <f>ВНУТРЕННИЙ!E60</f>
        <v>30350</v>
      </c>
      <c r="F68" s="73">
        <f>ВНУТРЕННИЙ!F60</f>
        <v>29750</v>
      </c>
      <c r="G68" s="77">
        <f>ВНУТРЕННИЙ!B60</f>
        <v>11.7</v>
      </c>
    </row>
    <row r="69" spans="1:7" s="79" customFormat="1" ht="15.75">
      <c r="A69" s="78" t="str">
        <f>ВНУТРЕННИЙ!A61</f>
        <v>Ф 20</v>
      </c>
      <c r="B69" s="73" t="str">
        <f>ВНУТРЕННИЙ!G61</f>
        <v>25Г2С</v>
      </c>
      <c r="C69" s="73">
        <f>ВНУТРЕННИЙ!C61</f>
        <v>32900</v>
      </c>
      <c r="D69" s="73">
        <f>ВНУТРЕННИЙ!D61</f>
        <v>30450</v>
      </c>
      <c r="E69" s="73">
        <f>ВНУТРЕННИЙ!E61</f>
        <v>29850</v>
      </c>
      <c r="F69" s="73">
        <f>ВНУТРЕННИЙ!F61</f>
        <v>29250</v>
      </c>
      <c r="G69" s="77">
        <f>ВНУТРЕННИЙ!B61</f>
        <v>11.7</v>
      </c>
    </row>
    <row r="70" spans="1:7" ht="15.75">
      <c r="A70" s="78" t="str">
        <f>ВНУТРЕННИЙ!A62</f>
        <v>Ф 20</v>
      </c>
      <c r="B70" s="73" t="str">
        <f>ВНУТРЕННИЙ!G62</f>
        <v>25Г2С</v>
      </c>
      <c r="C70" s="73">
        <f>ВНУТРЕННИЙ!C62</f>
        <v>26000</v>
      </c>
      <c r="D70" s="73" t="str">
        <f>ВНУТРЕННИЙ!D62</f>
        <v> </v>
      </c>
      <c r="E70" s="73" t="str">
        <f>ВНУТРЕННИЙ!E62</f>
        <v> </v>
      </c>
      <c r="F70" s="73" t="str">
        <f>ВНУТРЕННИЙ!F62</f>
        <v> </v>
      </c>
      <c r="G70" s="77" t="str">
        <f>ВНУТРЕННИЙ!B62</f>
        <v>н/д</v>
      </c>
    </row>
    <row r="71" spans="1:7" s="79" customFormat="1" ht="15.75">
      <c r="A71" s="78" t="str">
        <f>ВНУТРЕННИЙ!A63</f>
        <v>Ф 22</v>
      </c>
      <c r="B71" s="73" t="str">
        <f>ВНУТРЕННИЙ!G63</f>
        <v>25Г2С</v>
      </c>
      <c r="C71" s="73">
        <f>ВНУТРЕННИЙ!C63</f>
        <v>33500</v>
      </c>
      <c r="D71" s="73">
        <f>ВНУТРЕННИЙ!D63</f>
        <v>31000</v>
      </c>
      <c r="E71" s="73">
        <f>ВНУТРЕННИЙ!E63</f>
        <v>30400</v>
      </c>
      <c r="F71" s="73">
        <f>ВНУТРЕННИЙ!F63</f>
        <v>29800</v>
      </c>
      <c r="G71" s="77">
        <f>ВНУТРЕННИЙ!B63</f>
        <v>11.7</v>
      </c>
    </row>
    <row r="72" spans="1:7" ht="15.75">
      <c r="A72" s="78" t="str">
        <f>ВНУТРЕННИЙ!A64</f>
        <v>Ф 22</v>
      </c>
      <c r="B72" s="73" t="str">
        <f>ВНУТРЕННИЙ!G64</f>
        <v>25Г2С</v>
      </c>
      <c r="C72" s="73">
        <f>ВНУТРЕННИЙ!C64</f>
        <v>26000</v>
      </c>
      <c r="D72" s="73" t="str">
        <f>ВНУТРЕННИЙ!D64</f>
        <v> </v>
      </c>
      <c r="E72" s="73" t="str">
        <f>ВНУТРЕННИЙ!E64</f>
        <v> </v>
      </c>
      <c r="F72" s="73" t="str">
        <f>ВНУТРЕННИЙ!F64</f>
        <v> </v>
      </c>
      <c r="G72" s="77" t="str">
        <f>ВНУТРЕННИЙ!B64</f>
        <v>н/д</v>
      </c>
    </row>
    <row r="73" spans="1:7" s="79" customFormat="1" ht="15.75">
      <c r="A73" s="78" t="str">
        <f>ВНУТРЕННИЙ!A65</f>
        <v>  Ф 25</v>
      </c>
      <c r="B73" s="73" t="str">
        <f>ВНУТРЕННИЙ!G65</f>
        <v>25Г2С</v>
      </c>
      <c r="C73" s="73">
        <f>ВНУТРЕННИЙ!C65</f>
        <v>32900</v>
      </c>
      <c r="D73" s="73">
        <f>ВНУТРЕННИЙ!D65</f>
        <v>30450</v>
      </c>
      <c r="E73" s="73">
        <f>ВНУТРЕННИЙ!E65</f>
        <v>29850</v>
      </c>
      <c r="F73" s="73">
        <f>ВНУТРЕННИЙ!F65</f>
        <v>29250</v>
      </c>
      <c r="G73" s="77">
        <f>ВНУТРЕННИЙ!B65</f>
        <v>11.7</v>
      </c>
    </row>
    <row r="74" spans="1:7" ht="15.75">
      <c r="A74" s="78" t="str">
        <f>ВНУТРЕННИЙ!A66</f>
        <v>Ф 25</v>
      </c>
      <c r="B74" s="73" t="str">
        <f>ВНУТРЕННИЙ!G66</f>
        <v>25Г2С</v>
      </c>
      <c r="C74" s="73">
        <f>ВНУТРЕННИЙ!C66</f>
        <v>26000</v>
      </c>
      <c r="D74" s="73" t="str">
        <f>ВНУТРЕННИЙ!D66</f>
        <v> </v>
      </c>
      <c r="E74" s="73" t="str">
        <f>ВНУТРЕННИЙ!E66</f>
        <v> </v>
      </c>
      <c r="F74" s="73" t="str">
        <f>ВНУТРЕННИЙ!F66</f>
        <v> </v>
      </c>
      <c r="G74" s="77" t="str">
        <f>ВНУТРЕННИЙ!B66</f>
        <v>н/д</v>
      </c>
    </row>
    <row r="75" spans="1:7" ht="15.75">
      <c r="A75" s="78" t="str">
        <f>ВНУТРЕННИЙ!A68</f>
        <v>  Ф 32</v>
      </c>
      <c r="B75" s="73" t="str">
        <f>ВНУТРЕННИЙ!G68</f>
        <v>25Г2С</v>
      </c>
      <c r="C75" s="73">
        <f>ВНУТРЕННИЙ!C68</f>
        <v>32600</v>
      </c>
      <c r="D75" s="73">
        <f>ВНУТРЕННИЙ!D68</f>
        <v>30200</v>
      </c>
      <c r="E75" s="73">
        <f>ВНУТРЕННИЙ!E68</f>
        <v>29600</v>
      </c>
      <c r="F75" s="73">
        <f>ВНУТРЕННИЙ!F68</f>
        <v>29000</v>
      </c>
      <c r="G75" s="77">
        <f>ВНУТРЕННИЙ!B68</f>
        <v>11.7</v>
      </c>
    </row>
    <row r="76" spans="1:7" ht="15.75">
      <c r="A76" s="78" t="str">
        <f>ВНУТРЕННИЙ!A69</f>
        <v>лежалая Ф 32</v>
      </c>
      <c r="B76" s="73" t="str">
        <f>ВНУТРЕННИЙ!G69</f>
        <v>25Г2С</v>
      </c>
      <c r="C76" s="73" t="str">
        <f>ВНУТРЕННИЙ!C69</f>
        <v>дог-ная</v>
      </c>
      <c r="D76" s="73" t="str">
        <f>ВНУТРЕННИЙ!D69</f>
        <v> </v>
      </c>
      <c r="E76" s="73" t="str">
        <f>ВНУТРЕННИЙ!E69</f>
        <v> </v>
      </c>
      <c r="F76" s="73" t="str">
        <f>ВНУТРЕННИЙ!F69</f>
        <v> </v>
      </c>
      <c r="G76" s="77" t="str">
        <f>ВНУТРЕННИЙ!B69</f>
        <v>н/д</v>
      </c>
    </row>
    <row r="77" spans="1:7" s="98" customFormat="1" ht="18.75">
      <c r="A77" s="422" t="s">
        <v>88</v>
      </c>
      <c r="B77" s="422"/>
      <c r="C77" s="422"/>
      <c r="D77" s="422"/>
      <c r="E77" s="422"/>
      <c r="F77" s="422"/>
      <c r="G77" s="422"/>
    </row>
    <row r="78" spans="1:7" s="72" customFormat="1" ht="15.75">
      <c r="A78" s="67" t="s">
        <v>324</v>
      </c>
      <c r="B78" s="44" t="str">
        <f>ВНУТРЕННИЙ!G70</f>
        <v>3сп</v>
      </c>
      <c r="C78" s="40">
        <f>ВНУТРЕННИЙ!C70</f>
        <v>30700</v>
      </c>
      <c r="D78" s="40">
        <f>ВНУТРЕННИЙ!D70</f>
        <v>28400</v>
      </c>
      <c r="E78" s="40">
        <f>ВНУТРЕННИЙ!E70</f>
        <v>27850</v>
      </c>
      <c r="F78" s="40">
        <f>ВНУТРЕННИЙ!F70</f>
        <v>27300</v>
      </c>
      <c r="G78" s="77" t="str">
        <f>ВНУТРЕННИЙ!B70</f>
        <v>бухты</v>
      </c>
    </row>
    <row r="79" spans="1:7" s="72" customFormat="1" ht="15.75">
      <c r="A79" s="70" t="str">
        <f>ВНУТРЕННИЙ!A71</f>
        <v>Ф 10</v>
      </c>
      <c r="B79" s="44" t="str">
        <f>ВНУТРЕННИЙ!G71</f>
        <v>3пс</v>
      </c>
      <c r="C79" s="40">
        <f>ВНУТРЕННИЙ!C71</f>
        <v>32050</v>
      </c>
      <c r="D79" s="40">
        <f>ВНУТРЕННИЙ!D71</f>
        <v>29650</v>
      </c>
      <c r="E79" s="40">
        <f>ВНУТРЕННИЙ!E71</f>
        <v>29100</v>
      </c>
      <c r="F79" s="40">
        <f>ВНУТРЕННИЙ!F71</f>
        <v>28500</v>
      </c>
      <c r="G79" s="77" t="str">
        <f>ВНУТРЕННИЙ!B71</f>
        <v>11,7 / 6,0 / размотка</v>
      </c>
    </row>
    <row r="80" spans="1:7" s="72" customFormat="1" ht="15.75">
      <c r="A80" s="70" t="str">
        <f>ВНУТРЕННИЙ!A72</f>
        <v>Ф 12</v>
      </c>
      <c r="B80" s="44" t="str">
        <f>ВНУТРЕННИЙ!G72</f>
        <v>3пс</v>
      </c>
      <c r="C80" s="40">
        <f>ВНУТРЕННИЙ!C72</f>
        <v>30900</v>
      </c>
      <c r="D80" s="40">
        <f>ВНУТРЕННИЙ!D72</f>
        <v>28600</v>
      </c>
      <c r="E80" s="40" t="str">
        <f>ВНУТРЕННИЙ!E72</f>
        <v> </v>
      </c>
      <c r="F80" s="40" t="str">
        <f>ВНУТРЕННИЙ!F72</f>
        <v> </v>
      </c>
      <c r="G80" s="77">
        <f>ВНУТРЕННИЙ!B72</f>
        <v>11.7</v>
      </c>
    </row>
    <row r="81" spans="1:7" s="72" customFormat="1" ht="15.75">
      <c r="A81" s="70" t="str">
        <f>ВНУТРЕННИЙ!A73</f>
        <v>Ф 14</v>
      </c>
      <c r="B81" s="44" t="str">
        <f>ВНУТРЕННИЙ!G73</f>
        <v>3пс</v>
      </c>
      <c r="C81" s="40">
        <f>ВНУТРЕННИЙ!C73</f>
        <v>30250</v>
      </c>
      <c r="D81" s="40">
        <f>ВНУТРЕННИЙ!D73</f>
        <v>27950</v>
      </c>
      <c r="E81" s="40">
        <f>ВНУТРЕННИЙ!E73</f>
        <v>27450</v>
      </c>
      <c r="F81" s="40">
        <f>ВНУТРЕННИЙ!F73</f>
        <v>26900</v>
      </c>
      <c r="G81" s="77">
        <f>ВНУТРЕННИЙ!B73</f>
        <v>11.7</v>
      </c>
    </row>
    <row r="82" spans="1:7" s="72" customFormat="1" ht="15.75">
      <c r="A82" s="70" t="str">
        <f>ВНУТРЕННИЙ!A74</f>
        <v>ф 14</v>
      </c>
      <c r="B82" s="44" t="str">
        <f>ВНУТРЕННИЙ!G74</f>
        <v>3 пс</v>
      </c>
      <c r="C82" s="40">
        <f>ВНУТРЕННИЙ!C74</f>
        <v>22950</v>
      </c>
      <c r="D82" s="40" t="str">
        <f>ВНУТРЕННИЙ!D74</f>
        <v> </v>
      </c>
      <c r="E82" s="40" t="str">
        <f>ВНУТРЕННИЙ!E74</f>
        <v> </v>
      </c>
      <c r="F82" s="40" t="str">
        <f>ВНУТРЕННИЙ!F74</f>
        <v> </v>
      </c>
      <c r="G82" s="77" t="str">
        <f>ВНУТРЕННИЙ!B74</f>
        <v>н/д</v>
      </c>
    </row>
    <row r="83" spans="1:7" ht="15.75">
      <c r="A83" s="70" t="str">
        <f>ВНУТРЕННИЙ!A75</f>
        <v>Ф 16</v>
      </c>
      <c r="B83" s="44" t="str">
        <f>ВНУТРЕННИЙ!G75</f>
        <v>3пс-5</v>
      </c>
      <c r="C83" s="73">
        <f>ВНУТРЕННИЙ!C75</f>
        <v>30250</v>
      </c>
      <c r="D83" s="73">
        <f>ВНУТРЕННИЙ!D75</f>
        <v>27950</v>
      </c>
      <c r="E83" s="73">
        <f>ВНУТРЕННИЙ!E75</f>
        <v>27450</v>
      </c>
      <c r="F83" s="73" t="str">
        <f>ВНУТРЕННИЙ!F75</f>
        <v> </v>
      </c>
      <c r="G83" s="77">
        <f>ВНУТРЕННИЙ!B75</f>
        <v>11.7</v>
      </c>
    </row>
    <row r="84" spans="1:7" ht="15.75">
      <c r="A84" s="70" t="str">
        <f>ВНУТРЕННИЙ!A76</f>
        <v>Ф 16</v>
      </c>
      <c r="B84" s="44" t="str">
        <f>ВНУТРЕННИЙ!G76</f>
        <v>3пс-5</v>
      </c>
      <c r="C84" s="73">
        <f>ВНУТРЕННИЙ!C76</f>
        <v>22200</v>
      </c>
      <c r="D84" s="73" t="str">
        <f>ВНУТРЕННИЙ!D76</f>
        <v> </v>
      </c>
      <c r="E84" s="73" t="str">
        <f>ВНУТРЕННИЙ!E76</f>
        <v> </v>
      </c>
      <c r="F84" s="73" t="str">
        <f>ВНУТРЕННИЙ!F76</f>
        <v> </v>
      </c>
      <c r="G84" s="77" t="str">
        <f>ВНУТРЕННИЙ!B76</f>
        <v>н/д</v>
      </c>
    </row>
    <row r="85" spans="1:7" ht="15.75">
      <c r="A85" s="70" t="str">
        <f>ВНУТРЕННИЙ!A78</f>
        <v>Ф 18</v>
      </c>
      <c r="B85" s="44" t="str">
        <f>ВНУТРЕННИЙ!G78</f>
        <v>3пс-5/сп-5</v>
      </c>
      <c r="C85" s="73">
        <f>ВНУТРЕННИЙ!C78</f>
        <v>30250</v>
      </c>
      <c r="D85" s="73">
        <f>ВНУТРЕННИЙ!D78</f>
        <v>27950</v>
      </c>
      <c r="E85" s="73">
        <f>ВНУТРЕННИЙ!E78</f>
        <v>27450</v>
      </c>
      <c r="F85" s="73" t="str">
        <f>ВНУТРЕННИЙ!F78</f>
        <v> </v>
      </c>
      <c r="G85" s="77">
        <f>ВНУТРЕННИЙ!B78</f>
        <v>11.7</v>
      </c>
    </row>
    <row r="86" spans="1:7" ht="15.75">
      <c r="A86" s="70" t="str">
        <f>ВНУТРЕННИЙ!A79</f>
        <v>Ф 18</v>
      </c>
      <c r="B86" s="44" t="str">
        <f>ВНУТРЕННИЙ!G79</f>
        <v>3пс-5/сп-5</v>
      </c>
      <c r="C86" s="73">
        <f>ВНУТРЕННИЙ!C79</f>
        <v>22200</v>
      </c>
      <c r="D86" s="73" t="str">
        <f>ВНУТРЕННИЙ!D79</f>
        <v> </v>
      </c>
      <c r="E86" s="73" t="str">
        <f>ВНУТРЕННИЙ!E79</f>
        <v> </v>
      </c>
      <c r="F86" s="73" t="str">
        <f>ВНУТРЕННИЙ!F79</f>
        <v> </v>
      </c>
      <c r="G86" s="77" t="str">
        <f>ВНУТРЕННИЙ!B79</f>
        <v>н/д</v>
      </c>
    </row>
    <row r="87" spans="1:7" ht="15.75">
      <c r="A87" s="70" t="str">
        <f>ВНУТРЕННИЙ!A80</f>
        <v>Ф 20</v>
      </c>
      <c r="B87" s="44" t="str">
        <f>ВНУТРЕННИЙ!G80</f>
        <v>3пс-5/сп-5</v>
      </c>
      <c r="C87" s="73" t="str">
        <f>ВНУТРЕННИЙ!C80</f>
        <v>-</v>
      </c>
      <c r="D87" s="73" t="str">
        <f>ВНУТРЕННИЙ!D80</f>
        <v> </v>
      </c>
      <c r="E87" s="73" t="str">
        <f>ВНУТРЕННИЙ!E80</f>
        <v> </v>
      </c>
      <c r="F87" s="73" t="str">
        <f>ВНУТРЕННИЙ!F80</f>
        <v> </v>
      </c>
      <c r="G87" s="77" t="str">
        <f>ВНУТРЕННИЙ!B80</f>
        <v>5,4 / 11,7</v>
      </c>
    </row>
    <row r="88" spans="1:7" ht="15.75">
      <c r="A88" s="70" t="str">
        <f>ВНУТРЕННИЙ!A81</f>
        <v>Ф 25</v>
      </c>
      <c r="B88" s="44" t="str">
        <f>ВНУТРЕННИЙ!G81</f>
        <v>3пс-5/сп-5</v>
      </c>
      <c r="C88" s="73" t="str">
        <f>ВНУТРЕННИЙ!C81</f>
        <v>-</v>
      </c>
      <c r="D88" s="73" t="str">
        <f>ВНУТРЕННИЙ!D81</f>
        <v> </v>
      </c>
      <c r="E88" s="73" t="str">
        <f>ВНУТРЕННИЙ!E81</f>
        <v> </v>
      </c>
      <c r="F88" s="73" t="str">
        <f>ВНУТРЕННИЙ!F81</f>
        <v> </v>
      </c>
      <c r="G88" s="77">
        <f>ВНУТРЕННИЙ!B81</f>
        <v>5.4</v>
      </c>
    </row>
    <row r="89" spans="1:7" ht="15.75">
      <c r="A89" s="70" t="str">
        <f>ВНУТРЕННИЙ!A82</f>
        <v>Ф 36</v>
      </c>
      <c r="B89" s="44" t="str">
        <f>ВНУТРЕННИЙ!G82</f>
        <v>3пс</v>
      </c>
      <c r="C89" s="73">
        <f>ВНУТРЕННИЙ!C82</f>
        <v>29200</v>
      </c>
      <c r="D89" s="73">
        <f>ВНУТРЕННИЙ!D82</f>
        <v>27000</v>
      </c>
      <c r="E89" s="73" t="str">
        <f>ВНУТРЕННИЙ!E82</f>
        <v> </v>
      </c>
      <c r="F89" s="73" t="str">
        <f>ВНУТРЕННИЙ!F82</f>
        <v> </v>
      </c>
      <c r="G89" s="77" t="str">
        <f>ВНУТРЕННИЙ!B82</f>
        <v>6,0 / 10</v>
      </c>
    </row>
    <row r="90" spans="1:7" s="98" customFormat="1" ht="18.75">
      <c r="A90" s="422" t="s">
        <v>89</v>
      </c>
      <c r="B90" s="422"/>
      <c r="C90" s="422"/>
      <c r="D90" s="422"/>
      <c r="E90" s="422"/>
      <c r="F90" s="422"/>
      <c r="G90" s="422"/>
    </row>
    <row r="91" spans="1:7" s="74" customFormat="1" ht="15.75">
      <c r="A91" s="80" t="s">
        <v>367</v>
      </c>
      <c r="B91" s="75" t="str">
        <f>ВНУТРЕННИЙ!G87</f>
        <v>3пс/сп</v>
      </c>
      <c r="C91" s="73">
        <f>ВНУТРЕННИЙ!C87</f>
        <v>32900</v>
      </c>
      <c r="D91" s="73">
        <f>ВНУТРЕННИЙ!D87</f>
        <v>30450</v>
      </c>
      <c r="E91" s="73">
        <f>ВНУТРЕННИЙ!E87</f>
        <v>29850</v>
      </c>
      <c r="F91" s="73">
        <f>ВНУТРЕННИЙ!F87</f>
        <v>29250</v>
      </c>
      <c r="G91" s="82" t="str">
        <f>ВНУТРЕННИЙ!B87</f>
        <v>размотка</v>
      </c>
    </row>
    <row r="92" spans="1:7" s="74" customFormat="1" ht="15.75">
      <c r="A92" s="81" t="str">
        <f>ВНУТРЕННИЙ!A88</f>
        <v>   Ф6,5</v>
      </c>
      <c r="B92" s="75" t="str">
        <f>ВНУТРЕННИЙ!G88</f>
        <v>3пс/сп</v>
      </c>
      <c r="C92" s="73">
        <f>ВНУТРЕННИЙ!C88</f>
        <v>31300</v>
      </c>
      <c r="D92" s="73">
        <f>ВНУТРЕННИЙ!D88</f>
        <v>28850</v>
      </c>
      <c r="E92" s="73">
        <f>ВНУТРЕННИЙ!E88</f>
        <v>28300</v>
      </c>
      <c r="F92" s="73">
        <f>ВНУТРЕННИЙ!F88</f>
        <v>27700</v>
      </c>
      <c r="G92" s="82" t="str">
        <f>ВНУТРЕННИЙ!B88</f>
        <v>бухты 1б.=ок 900 кг</v>
      </c>
    </row>
    <row r="93" spans="1:7" s="72" customFormat="1" ht="15.75">
      <c r="A93" s="81" t="str">
        <f>ВНУТРЕННИЙ!A89</f>
        <v>Ф 8,0</v>
      </c>
      <c r="B93" s="75" t="str">
        <f>ВНУТРЕННИЙ!G89</f>
        <v>3пс/сп</v>
      </c>
      <c r="C93" s="73">
        <f>ВНУТРЕННИЙ!C89</f>
        <v>32500</v>
      </c>
      <c r="D93" s="73">
        <f>ВНУТРЕННИЙ!D89</f>
        <v>30050</v>
      </c>
      <c r="E93" s="73">
        <f>ВНУТРЕННИЙ!E89</f>
        <v>29500</v>
      </c>
      <c r="F93" s="73">
        <f>ВНУТРЕННИЙ!F89</f>
        <v>28900</v>
      </c>
      <c r="G93" s="82" t="str">
        <f>ВНУТРЕННИЙ!B89</f>
        <v>размотка</v>
      </c>
    </row>
    <row r="94" spans="1:7" s="72" customFormat="1" ht="15.75">
      <c r="A94" s="81" t="str">
        <f>ВНУТРЕННИЙ!A90</f>
        <v>Ф 8,0</v>
      </c>
      <c r="B94" s="75" t="str">
        <f>ВНУТРЕННИЙ!G90</f>
        <v>3пс/сп</v>
      </c>
      <c r="C94" s="73">
        <f>ВНУТРЕННИЙ!C90</f>
        <v>31550</v>
      </c>
      <c r="D94" s="73">
        <f>ВНУТРЕННИЙ!D90</f>
        <v>29100</v>
      </c>
      <c r="E94" s="73">
        <f>ВНУТРЕННИЙ!E90</f>
        <v>28550</v>
      </c>
      <c r="F94" s="73">
        <f>ВНУТРЕННИЙ!F90</f>
        <v>27950</v>
      </c>
      <c r="G94" s="82" t="str">
        <f>ВНУТРЕННИЙ!B90</f>
        <v>бухта </v>
      </c>
    </row>
    <row r="95" spans="1:7" s="72" customFormat="1" ht="15.75">
      <c r="A95" s="81" t="str">
        <f>ВНУТРЕННИЙ!A91</f>
        <v>гнутая Ф 8,0</v>
      </c>
      <c r="B95" s="75" t="str">
        <f>ВНУТРЕННИЙ!G91</f>
        <v>3пс/сп</v>
      </c>
      <c r="C95" s="73" t="str">
        <f>ВНУТРЕННИЙ!C91</f>
        <v>дог-ная</v>
      </c>
      <c r="D95" s="73" t="str">
        <f>ВНУТРЕННИЙ!D91</f>
        <v> </v>
      </c>
      <c r="E95" s="73" t="str">
        <f>ВНУТРЕННИЙ!E91</f>
        <v> </v>
      </c>
      <c r="F95" s="73" t="str">
        <f>ВНУТРЕННИЙ!F91</f>
        <v> </v>
      </c>
      <c r="G95" s="75" t="str">
        <f>ВНУТРЕННИЙ!B91</f>
        <v>бухта</v>
      </c>
    </row>
    <row r="96" spans="1:7" s="74" customFormat="1" ht="15" customHeight="1">
      <c r="A96" s="428" t="s">
        <v>142</v>
      </c>
      <c r="B96" s="419"/>
      <c r="C96" s="419"/>
      <c r="D96" s="419"/>
      <c r="E96" s="419"/>
      <c r="F96" s="419"/>
      <c r="G96" s="420"/>
    </row>
    <row r="97" spans="1:7" s="98" customFormat="1" ht="18.75">
      <c r="A97" s="422" t="s">
        <v>90</v>
      </c>
      <c r="B97" s="422"/>
      <c r="C97" s="422"/>
      <c r="D97" s="422"/>
      <c r="E97" s="422"/>
      <c r="F97" s="422"/>
      <c r="G97" s="422"/>
    </row>
    <row r="98" spans="1:7" ht="15.75">
      <c r="A98" s="81" t="e">
        <f>ВНУТРЕННИЙ!#REF!</f>
        <v>#REF!</v>
      </c>
      <c r="B98" s="73" t="e">
        <f>ВНУТРЕННИЙ!#REF!</f>
        <v>#REF!</v>
      </c>
      <c r="C98" s="73" t="e">
        <f>ВНУТРЕННИЙ!#REF!</f>
        <v>#REF!</v>
      </c>
      <c r="D98" s="73" t="e">
        <f>ВНУТРЕННИЙ!#REF!</f>
        <v>#REF!</v>
      </c>
      <c r="E98" s="73" t="e">
        <f>ВНУТРЕННИЙ!#REF!</f>
        <v>#REF!</v>
      </c>
      <c r="F98" s="73" t="e">
        <f>ВНУТРЕННИЙ!#REF!</f>
        <v>#REF!</v>
      </c>
      <c r="G98" s="82" t="e">
        <f>ВНУТРЕННИЙ!#REF!</f>
        <v>#REF!</v>
      </c>
    </row>
    <row r="99" spans="1:7" ht="15.75">
      <c r="A99" s="81" t="str">
        <f>ВНУТРЕННИЙ!A95</f>
        <v>№ 14Б1</v>
      </c>
      <c r="B99" s="73" t="str">
        <f>ВНУТРЕННИЙ!G95</f>
        <v>ст3</v>
      </c>
      <c r="C99" s="73">
        <f>ВНУТРЕННИЙ!C95</f>
        <v>33400</v>
      </c>
      <c r="D99" s="73">
        <f>ВНУТРЕННИЙ!D95</f>
        <v>30900</v>
      </c>
      <c r="E99" s="73">
        <f>ВНУТРЕННИЙ!E95</f>
        <v>30300</v>
      </c>
      <c r="F99" s="73" t="str">
        <f>ВНУТРЕННИЙ!F95</f>
        <v> </v>
      </c>
      <c r="G99" s="82" t="str">
        <f>ВНУТРЕННИЙ!B95</f>
        <v>12,0</v>
      </c>
    </row>
    <row r="100" spans="1:7" ht="15.75">
      <c r="A100" s="81" t="str">
        <f>ВНУТРЕННИЙ!A97</f>
        <v>№ 14</v>
      </c>
      <c r="B100" s="73" t="str">
        <f>ВНУТРЕННИЙ!G97</f>
        <v>ст3</v>
      </c>
      <c r="C100" s="73">
        <f>ВНУТРЕННИЙ!C97</f>
        <v>24200</v>
      </c>
      <c r="D100" s="73" t="str">
        <f>ВНУТРЕННИЙ!D97</f>
        <v> </v>
      </c>
      <c r="E100" s="73" t="str">
        <f>ВНУТРЕННИЙ!E97</f>
        <v> </v>
      </c>
      <c r="F100" s="73" t="str">
        <f>ВНУТРЕННИЙ!F97</f>
        <v> </v>
      </c>
      <c r="G100" s="82" t="str">
        <f>ВНУТРЕННИЙ!B97</f>
        <v>н/м</v>
      </c>
    </row>
    <row r="101" spans="1:7" ht="15.75">
      <c r="A101" s="81" t="e">
        <f>ВНУТРЕННИЙ!#REF!</f>
        <v>#REF!</v>
      </c>
      <c r="B101" s="73" t="e">
        <f>ВНУТРЕННИЙ!#REF!</f>
        <v>#REF!</v>
      </c>
      <c r="C101" s="73" t="e">
        <f>ВНУТРЕННИЙ!#REF!</f>
        <v>#REF!</v>
      </c>
      <c r="D101" s="73" t="e">
        <f>ВНУТРЕННИЙ!#REF!</f>
        <v>#REF!</v>
      </c>
      <c r="E101" s="73" t="e">
        <f>ВНУТРЕННИЙ!#REF!</f>
        <v>#REF!</v>
      </c>
      <c r="F101" s="73" t="e">
        <f>ВНУТРЕННИЙ!#REF!</f>
        <v>#REF!</v>
      </c>
      <c r="G101" s="82" t="e">
        <f>ВНУТРЕННИЙ!#REF!</f>
        <v>#REF!</v>
      </c>
    </row>
    <row r="102" spans="1:7" ht="15.75">
      <c r="A102" s="81" t="e">
        <f>ВНУТРЕННИЙ!#REF!</f>
        <v>#REF!</v>
      </c>
      <c r="B102" s="73" t="e">
        <f>ВНУТРЕННИЙ!#REF!</f>
        <v>#REF!</v>
      </c>
      <c r="C102" s="73" t="e">
        <f>ВНУТРЕННИЙ!#REF!</f>
        <v>#REF!</v>
      </c>
      <c r="D102" s="73" t="e">
        <f>ВНУТРЕННИЙ!#REF!</f>
        <v>#REF!</v>
      </c>
      <c r="E102" s="73" t="e">
        <f>ВНУТРЕННИЙ!#REF!</f>
        <v>#REF!</v>
      </c>
      <c r="F102" s="73" t="e">
        <f>ВНУТРЕННИЙ!#REF!</f>
        <v>#REF!</v>
      </c>
      <c r="G102" s="82" t="e">
        <f>ВНУТРЕННИЙ!#REF!</f>
        <v>#REF!</v>
      </c>
    </row>
    <row r="103" spans="1:7" ht="15.75">
      <c r="A103" s="81" t="str">
        <f>ВНУТРЕННИЙ!A99</f>
        <v>№ 30 Б1</v>
      </c>
      <c r="B103" s="73" t="str">
        <f>ВНУТРЕННИЙ!G99</f>
        <v>ст3</v>
      </c>
      <c r="C103" s="73">
        <f>ВНУТРЕННИЙ!C99</f>
        <v>38100</v>
      </c>
      <c r="D103" s="73">
        <f>ВНУТРЕННИЙ!D99</f>
        <v>35250</v>
      </c>
      <c r="E103" s="73">
        <f>ВНУТРЕННИЙ!E99</f>
        <v>34600</v>
      </c>
      <c r="F103" s="73">
        <f>ВНУТРЕННИЙ!F99</f>
        <v>33900</v>
      </c>
      <c r="G103" s="82" t="str">
        <f>ВНУТРЕННИЙ!B99</f>
        <v>12,0</v>
      </c>
    </row>
    <row r="104" spans="1:7" ht="15.75">
      <c r="A104" s="81" t="e">
        <f>ВНУТРЕННИЙ!#REF!</f>
        <v>#REF!</v>
      </c>
      <c r="B104" s="73" t="e">
        <f>ВНУТРЕННИЙ!#REF!</f>
        <v>#REF!</v>
      </c>
      <c r="C104" s="73" t="e">
        <f>ВНУТРЕННИЙ!#REF!</f>
        <v>#REF!</v>
      </c>
      <c r="D104" s="73" t="e">
        <f>ВНУТРЕННИЙ!#REF!</f>
        <v>#REF!</v>
      </c>
      <c r="E104" s="73" t="e">
        <f>ВНУТРЕННИЙ!#REF!</f>
        <v>#REF!</v>
      </c>
      <c r="F104" s="73" t="e">
        <f>ВНУТРЕННИЙ!#REF!</f>
        <v>#REF!</v>
      </c>
      <c r="G104" s="82" t="e">
        <f>ВНУТРЕННИЙ!#REF!</f>
        <v>#REF!</v>
      </c>
    </row>
    <row r="105" spans="1:7" s="72" customFormat="1" ht="15.75">
      <c r="A105" s="81" t="str">
        <f>ВНУТРЕННИЙ!A100</f>
        <v> № 30</v>
      </c>
      <c r="B105" s="73" t="str">
        <f>ВНУТРЕННИЙ!G100</f>
        <v>ст3</v>
      </c>
      <c r="C105" s="73">
        <f>ВНУТРЕННИЙ!C100</f>
        <v>23500</v>
      </c>
      <c r="D105" s="73" t="str">
        <f>ВНУТРЕННИЙ!D100</f>
        <v> </v>
      </c>
      <c r="E105" s="73" t="str">
        <f>ВНУТРЕННИЙ!E100</f>
        <v> </v>
      </c>
      <c r="F105" s="73" t="str">
        <f>ВНУТРЕННИЙ!F100</f>
        <v> </v>
      </c>
      <c r="G105" s="82" t="str">
        <f>ВНУТРЕННИЙ!B100</f>
        <v>н/д</v>
      </c>
    </row>
    <row r="106" spans="1:7" s="98" customFormat="1" ht="18.75">
      <c r="A106" s="422" t="s">
        <v>91</v>
      </c>
      <c r="B106" s="422"/>
      <c r="C106" s="422"/>
      <c r="D106" s="422"/>
      <c r="E106" s="422"/>
      <c r="F106" s="422"/>
      <c r="G106" s="422"/>
    </row>
    <row r="107" spans="1:7" s="98" customFormat="1" ht="18.75">
      <c r="A107" s="70" t="str">
        <f>ВНУТРЕННИЙ!A101</f>
        <v>Квадрат    8х8</v>
      </c>
      <c r="B107" s="73" t="str">
        <f>ВНУТРЕННИЙ!G101</f>
        <v>3сп-2</v>
      </c>
      <c r="C107" s="73" t="str">
        <f>ВНУТРЕННИЙ!C101</f>
        <v>-</v>
      </c>
      <c r="D107" s="73" t="str">
        <f>ВНУТРЕННИЙ!D101</f>
        <v> </v>
      </c>
      <c r="E107" s="73" t="str">
        <f>ВНУТРЕННИЙ!E101</f>
        <v> </v>
      </c>
      <c r="F107" s="73" t="str">
        <f>ВНУТРЕННИЙ!F101</f>
        <v> </v>
      </c>
      <c r="G107" s="88">
        <f>ВНУТРЕННИЙ!B101</f>
        <v>6</v>
      </c>
    </row>
    <row r="108" spans="1:7" ht="15.75">
      <c r="A108" s="70" t="str">
        <f>ВНУТРЕННИЙ!A102</f>
        <v> 10х10</v>
      </c>
      <c r="B108" s="73" t="str">
        <f>ВНУТРЕННИЙ!G102</f>
        <v>3сп-2</v>
      </c>
      <c r="C108" s="73">
        <f>ВНУТРЕННИЙ!C102</f>
        <v>33250</v>
      </c>
      <c r="D108" s="73">
        <f>ВНУТРЕННИЙ!D102</f>
        <v>30800</v>
      </c>
      <c r="E108" s="73">
        <f>ВНУТРЕННИЙ!E102</f>
        <v>30200</v>
      </c>
      <c r="F108" s="73">
        <f>ВНУТРЕННИЙ!F102</f>
        <v>29600</v>
      </c>
      <c r="G108" s="88" t="str">
        <f>ВНУТРЕННИЙ!B102</f>
        <v>6 + н/д</v>
      </c>
    </row>
    <row r="109" spans="1:7" ht="15.75">
      <c r="A109" s="70" t="str">
        <f>ВНУТРЕННИЙ!A103</f>
        <v> 12х12</v>
      </c>
      <c r="B109" s="73" t="str">
        <f>ВНУТРЕННИЙ!G103</f>
        <v>3сп-3</v>
      </c>
      <c r="C109" s="73">
        <f>ВНУТРЕННИЙ!C103</f>
        <v>33500</v>
      </c>
      <c r="D109" s="73">
        <f>ВНУТРЕННИЙ!D103</f>
        <v>31000</v>
      </c>
      <c r="E109" s="73">
        <f>ВНУТРЕННИЙ!E103</f>
        <v>30400</v>
      </c>
      <c r="F109" s="73">
        <f>ВНУТРЕННИЙ!F103</f>
        <v>29800</v>
      </c>
      <c r="G109" s="88">
        <f>ВНУТРЕННИЙ!B103</f>
        <v>6</v>
      </c>
    </row>
    <row r="110" spans="1:7" ht="15.75">
      <c r="A110" s="70" t="str">
        <f>ВНУТРЕННИЙ!A104</f>
        <v>14х14</v>
      </c>
      <c r="B110" s="73" t="str">
        <f>ВНУТРЕННИЙ!G104</f>
        <v>3пс</v>
      </c>
      <c r="C110" s="73">
        <f>ВНУТРЕННИЙ!C104</f>
        <v>32300</v>
      </c>
      <c r="D110" s="73">
        <f>ВНУТРЕННИЙ!D104</f>
        <v>29900</v>
      </c>
      <c r="E110" s="73">
        <f>ВНУТРЕННИЙ!E104</f>
        <v>29300</v>
      </c>
      <c r="F110" s="73" t="str">
        <f>ВНУТРЕННИЙ!F104</f>
        <v> </v>
      </c>
      <c r="G110" s="88">
        <f>ВНУТРЕННИЙ!B104</f>
        <v>6</v>
      </c>
    </row>
    <row r="111" spans="1:7" s="74" customFormat="1" ht="15.75">
      <c r="A111" s="70" t="str">
        <f>ВНУТРЕННИЙ!A105</f>
        <v>16х16</v>
      </c>
      <c r="B111" s="73" t="str">
        <f>ВНУТРЕННИЙ!G105</f>
        <v>3пс</v>
      </c>
      <c r="C111" s="73">
        <f>ВНУТРЕННИЙ!C105</f>
        <v>31950</v>
      </c>
      <c r="D111" s="73">
        <f>ВНУТРЕННИЙ!D105</f>
        <v>29550</v>
      </c>
      <c r="E111" s="73">
        <f>ВНУТРЕННИЙ!E105</f>
        <v>29000</v>
      </c>
      <c r="F111" s="73">
        <f>ВНУТРЕННИЙ!F105</f>
        <v>28400</v>
      </c>
      <c r="G111" s="88">
        <f>ВНУТРЕННИЙ!B105</f>
        <v>6</v>
      </c>
    </row>
    <row r="112" spans="1:7" s="74" customFormat="1" ht="15.75">
      <c r="A112" s="70" t="str">
        <f>ВНУТРЕННИЙ!A106</f>
        <v>20х20</v>
      </c>
      <c r="B112" s="73" t="str">
        <f>ВНУТРЕННИЙ!G106</f>
        <v>3пс</v>
      </c>
      <c r="C112" s="73">
        <f>ВНУТРЕННИЙ!C106</f>
        <v>32450</v>
      </c>
      <c r="D112" s="73">
        <f>ВНУТРЕННИЙ!D106</f>
        <v>29500</v>
      </c>
      <c r="E112" s="73">
        <f>ВНУТРЕННИЙ!E106</f>
        <v>28950</v>
      </c>
      <c r="F112" s="73" t="str">
        <f>ВНУТРЕННИЙ!F106</f>
        <v> </v>
      </c>
      <c r="G112" s="88" t="str">
        <f>ВНУТРЕННИЙ!B106</f>
        <v>2 - 6</v>
      </c>
    </row>
    <row r="113" spans="1:7" s="98" customFormat="1" ht="18.75">
      <c r="A113" s="417" t="s">
        <v>106</v>
      </c>
      <c r="B113" s="417"/>
      <c r="C113" s="417"/>
      <c r="D113" s="417"/>
      <c r="E113" s="417"/>
      <c r="F113" s="417"/>
      <c r="G113" s="417"/>
    </row>
    <row r="114" spans="1:7" s="74" customFormat="1" ht="15.75">
      <c r="A114" s="70" t="str">
        <f>ВНУТРЕННИЙ!A107</f>
        <v>Сталь динам. 0,5х1000</v>
      </c>
      <c r="B114" s="75"/>
      <c r="C114" s="73" t="str">
        <f>ВНУТРЕННИЙ!C107</f>
        <v> </v>
      </c>
      <c r="D114" s="73" t="str">
        <f>ВНУТРЕННИЙ!D107</f>
        <v> </v>
      </c>
      <c r="E114" s="73" t="str">
        <f>ВНУТРЕННИЙ!E107</f>
        <v> </v>
      </c>
      <c r="F114" s="73" t="str">
        <f>ВНУТРЕННИЙ!F107</f>
        <v> </v>
      </c>
      <c r="G114" s="82" t="s">
        <v>107</v>
      </c>
    </row>
    <row r="115" spans="1:7" s="98" customFormat="1" ht="18.75">
      <c r="A115" s="422" t="s">
        <v>92</v>
      </c>
      <c r="B115" s="422"/>
      <c r="C115" s="422"/>
      <c r="D115" s="422"/>
      <c r="E115" s="422"/>
      <c r="F115" s="422"/>
      <c r="G115" s="422"/>
    </row>
    <row r="116" spans="1:7" ht="15.75">
      <c r="A116" s="83" t="s">
        <v>39</v>
      </c>
      <c r="B116" s="73" t="str">
        <f>ВНУТРЕННИЙ!G108</f>
        <v>2пс-5/3пс-5/3сп-5</v>
      </c>
      <c r="C116" s="73">
        <f>ВНУТРЕННИЙ!C108</f>
        <v>31700</v>
      </c>
      <c r="D116" s="73">
        <f>ВНУТРЕННИЙ!D108</f>
        <v>29350</v>
      </c>
      <c r="E116" s="73">
        <f>ВНУТРЕННИЙ!E108</f>
        <v>28750</v>
      </c>
      <c r="F116" s="73">
        <f>ВНУТРЕННИЙ!F108</f>
        <v>28200</v>
      </c>
      <c r="G116" s="75" t="str">
        <f>ВНУТРЕННИЙ!B108</f>
        <v>1,25х2,5</v>
      </c>
    </row>
    <row r="117" spans="1:7" ht="15.75">
      <c r="A117" s="76" t="str">
        <f>ВНУТРЕННИЙ!A109</f>
        <v> 2.0</v>
      </c>
      <c r="B117" s="73" t="str">
        <f>ВНУТРЕННИЙ!G109</f>
        <v>3пс-5/сп-5/1пс</v>
      </c>
      <c r="C117" s="73">
        <f>ВНУТРЕННИЙ!C109</f>
        <v>30700</v>
      </c>
      <c r="D117" s="73">
        <f>ВНУТРЕННИЙ!D109</f>
        <v>28400</v>
      </c>
      <c r="E117" s="73">
        <f>ВНУТРЕННИЙ!E109</f>
        <v>27850</v>
      </c>
      <c r="F117" s="73">
        <f>ВНУТРЕННИЙ!F109</f>
        <v>27300</v>
      </c>
      <c r="G117" s="75" t="str">
        <f>ВНУТРЕННИЙ!B109</f>
        <v>1,25х2,5</v>
      </c>
    </row>
    <row r="118" spans="1:7" s="72" customFormat="1" ht="15.75">
      <c r="A118" s="76" t="str">
        <f>ВНУТРЕННИЙ!A110</f>
        <v> 2.5</v>
      </c>
      <c r="B118" s="73" t="str">
        <f>ВНУТРЕННИЙ!G110</f>
        <v>3пс</v>
      </c>
      <c r="C118" s="40">
        <f>ВНУТРЕННИЙ!C110</f>
        <v>29800</v>
      </c>
      <c r="D118" s="40">
        <f>ВНУТРЕННИЙ!D110</f>
        <v>27600</v>
      </c>
      <c r="E118" s="73">
        <f>ВНУТРЕННИЙ!E110</f>
        <v>27050</v>
      </c>
      <c r="F118" s="73">
        <f>ВНУТРЕННИЙ!F110</f>
        <v>26500</v>
      </c>
      <c r="G118" s="75" t="str">
        <f>ВНУТРЕННИЙ!B110</f>
        <v>1,25х2,5</v>
      </c>
    </row>
    <row r="119" spans="1:7" s="72" customFormat="1" ht="15.75">
      <c r="A119" s="76" t="str">
        <f>ВНУТРЕННИЙ!A111</f>
        <v>3.0</v>
      </c>
      <c r="B119" s="73" t="str">
        <f>ВНУТРЕННИЙ!G111</f>
        <v>3сп-5/3пс-5</v>
      </c>
      <c r="C119" s="40">
        <f>ВНУТРЕННИЙ!C111</f>
        <v>30150</v>
      </c>
      <c r="D119" s="40">
        <f>ВНУТРЕННИЙ!D111</f>
        <v>27900</v>
      </c>
      <c r="E119" s="73">
        <f>ВНУТРЕННИЙ!E111</f>
        <v>27350</v>
      </c>
      <c r="F119" s="73">
        <f>ВНУТРЕННИЙ!F111</f>
        <v>26800</v>
      </c>
      <c r="G119" s="75" t="str">
        <f>ВНУТРЕННИЙ!B111</f>
        <v>1,25х2,5</v>
      </c>
    </row>
    <row r="120" spans="1:7" s="72" customFormat="1" ht="15.75">
      <c r="A120" s="76" t="str">
        <f>ВНУТРЕННИЙ!A112</f>
        <v>4</v>
      </c>
      <c r="B120" s="73" t="str">
        <f>ВНУТРЕННИЙ!G112</f>
        <v>3сп</v>
      </c>
      <c r="C120" s="40">
        <f>ВНУТРЕННИЙ!C112</f>
        <v>29800</v>
      </c>
      <c r="D120" s="40">
        <f>ВНУТРЕННИЙ!D112</f>
        <v>27600</v>
      </c>
      <c r="E120" s="73">
        <f>ВНУТРЕННИЙ!E112</f>
        <v>27050</v>
      </c>
      <c r="F120" s="73">
        <f>ВНУТРЕННИЙ!F112</f>
        <v>26500</v>
      </c>
      <c r="G120" s="75" t="str">
        <f>ВНУТРЕННИЙ!B112</f>
        <v>1,5х6,0/1,45х5,0</v>
      </c>
    </row>
    <row r="121" spans="1:7" s="72" customFormat="1" ht="15.75">
      <c r="A121" s="76">
        <f>ВНУТРЕННИЙ!A113</f>
        <v>5</v>
      </c>
      <c r="B121" s="73" t="str">
        <f>ВНУТРЕННИЙ!G113</f>
        <v>3пс-5/сп-5</v>
      </c>
      <c r="C121" s="40">
        <f>ВНУТРЕННИЙ!C113</f>
        <v>29500</v>
      </c>
      <c r="D121" s="40">
        <f>ВНУТРЕННИЙ!D113</f>
        <v>27300</v>
      </c>
      <c r="E121" s="40">
        <f>ВНУТРЕННИЙ!E113</f>
        <v>26800</v>
      </c>
      <c r="F121" s="73" t="str">
        <f>ВНУТРЕННИЙ!F113</f>
        <v> </v>
      </c>
      <c r="G121" s="75" t="str">
        <f>ВНУТРЕННИЙ!B113</f>
        <v>1,5х6,0</v>
      </c>
    </row>
    <row r="122" spans="1:7" s="72" customFormat="1" ht="15.75">
      <c r="A122" s="76">
        <f>ВНУТРЕННИЙ!A114</f>
        <v>6</v>
      </c>
      <c r="B122" s="73" t="str">
        <f>ВНУТРЕННИЙ!G114</f>
        <v>3пс-5/сп-5</v>
      </c>
      <c r="C122" s="40">
        <f>ВНУТРЕННИЙ!C114</f>
        <v>29250</v>
      </c>
      <c r="D122" s="40">
        <f>ВНУТРЕННИЙ!D114</f>
        <v>27050</v>
      </c>
      <c r="E122" s="40">
        <f>ВНУТРЕННИЙ!E114</f>
        <v>26550</v>
      </c>
      <c r="F122" s="40">
        <f>ВНУТРЕННИЙ!F114</f>
        <v>26000</v>
      </c>
      <c r="G122" s="75" t="str">
        <f>ВНУТРЕННИЙ!B114</f>
        <v>1,5х6,0</v>
      </c>
    </row>
    <row r="123" spans="1:7" s="72" customFormat="1" ht="15.75">
      <c r="A123" s="76">
        <f>ВНУТРЕННИЙ!A115</f>
        <v>8</v>
      </c>
      <c r="B123" s="73" t="str">
        <f>ВНУТРЕННИЙ!G115</f>
        <v>3сп</v>
      </c>
      <c r="C123" s="40">
        <f>ВНУТРЕННИЙ!C115</f>
        <v>29650</v>
      </c>
      <c r="D123" s="40">
        <f>ВНУТРЕННИЙ!D115</f>
        <v>27450</v>
      </c>
      <c r="E123" s="40">
        <f>ВНУТРЕННИЙ!E115</f>
        <v>26900</v>
      </c>
      <c r="F123" s="40">
        <f>ВНУТРЕННИЙ!F115</f>
        <v>26350</v>
      </c>
      <c r="G123" s="75" t="str">
        <f>ВНУТРЕННИЙ!B115</f>
        <v>1,5х6,0</v>
      </c>
    </row>
    <row r="124" spans="1:7" s="72" customFormat="1" ht="15.75">
      <c r="A124" s="76">
        <f>ВНУТРЕННИЙ!A116</f>
        <v>10</v>
      </c>
      <c r="B124" s="73" t="str">
        <f>ВНУТРЕННИЙ!G116</f>
        <v>3сп</v>
      </c>
      <c r="C124" s="40">
        <f>ВНУТРЕННИЙ!C116</f>
        <v>29950</v>
      </c>
      <c r="D124" s="40">
        <f>ВНУТРЕННИЙ!D116</f>
        <v>27900</v>
      </c>
      <c r="E124" s="40">
        <f>ВНУТРЕННИЙ!E116</f>
        <v>27350</v>
      </c>
      <c r="F124" s="40">
        <f>ВНУТРЕННИЙ!F116</f>
        <v>26800</v>
      </c>
      <c r="G124" s="75" t="str">
        <f>ВНУТРЕННИЙ!B116</f>
        <v>1,5х6,0</v>
      </c>
    </row>
    <row r="125" spans="1:7" s="72" customFormat="1" ht="15.75">
      <c r="A125" s="76">
        <f>ВНУТРЕННИЙ!A117</f>
        <v>12</v>
      </c>
      <c r="B125" s="73" t="str">
        <f>ВНУТРЕННИЙ!G117</f>
        <v>3сп</v>
      </c>
      <c r="C125" s="40">
        <f>ВНУТРЕННИЙ!C117</f>
        <v>29000</v>
      </c>
      <c r="D125" s="40">
        <f>ВНУТРЕННИЙ!D117</f>
        <v>26850</v>
      </c>
      <c r="E125" s="40">
        <f>ВНУТРЕННИЙ!E117</f>
        <v>26300</v>
      </c>
      <c r="F125" s="40">
        <f>ВНУТРЕННИЙ!F117</f>
        <v>25750</v>
      </c>
      <c r="G125" s="75" t="str">
        <f>ВНУТРЕННИЙ!B117</f>
        <v>1,5х6,0</v>
      </c>
    </row>
    <row r="126" spans="1:7" s="72" customFormat="1" ht="15.75">
      <c r="A126" s="76">
        <f>ВНУТРЕННИЙ!A118</f>
        <v>14</v>
      </c>
      <c r="B126" s="73" t="str">
        <f>ВНУТРЕННИЙ!G118</f>
        <v>3сп/пс</v>
      </c>
      <c r="C126" s="40" t="str">
        <f>ВНУТРЕННИЙ!C118</f>
        <v>-</v>
      </c>
      <c r="D126" s="40" t="str">
        <f>ВНУТРЕННИЙ!D118</f>
        <v> </v>
      </c>
      <c r="E126" s="40" t="str">
        <f>ВНУТРЕННИЙ!E118</f>
        <v>  </v>
      </c>
      <c r="F126" s="40" t="str">
        <f>ВНУТРЕННИЙ!F118</f>
        <v> </v>
      </c>
      <c r="G126" s="75" t="str">
        <f>ВНУТРЕННИЙ!B118</f>
        <v>1,5х6,0</v>
      </c>
    </row>
    <row r="127" spans="1:7" s="72" customFormat="1" ht="15.75">
      <c r="A127" s="76">
        <f>ВНУТРЕННИЙ!A119</f>
        <v>16</v>
      </c>
      <c r="B127" s="73" t="str">
        <f>ВНУТРЕННИЙ!G119</f>
        <v>ст3</v>
      </c>
      <c r="C127" s="40">
        <f>ВНУТРЕННИЙ!C119</f>
        <v>30900</v>
      </c>
      <c r="D127" s="40">
        <f>ВНУТРЕННИЙ!D119</f>
        <v>28600</v>
      </c>
      <c r="E127" s="40">
        <f>ВНУТРЕННИЙ!E119</f>
        <v>28050</v>
      </c>
      <c r="F127" s="40">
        <f>ВНУТРЕННИЙ!F119</f>
        <v>27500</v>
      </c>
      <c r="G127" s="75" t="str">
        <f>ВНУТРЕННИЙ!B119</f>
        <v>1,5х6,0</v>
      </c>
    </row>
    <row r="128" spans="1:7" s="72" customFormat="1" ht="15.75">
      <c r="A128" s="76">
        <f>ВНУТРЕННИЙ!A120</f>
        <v>20</v>
      </c>
      <c r="B128" s="73" t="str">
        <f>ВНУТРЕННИЙ!G120</f>
        <v>3сп</v>
      </c>
      <c r="C128" s="40">
        <f>ВНУТРЕННИЙ!C120</f>
        <v>29850</v>
      </c>
      <c r="D128" s="40">
        <f>ВНУТРЕННИЙ!D120</f>
        <v>27650</v>
      </c>
      <c r="E128" s="40">
        <f>ВНУТРЕННИЙ!E120</f>
        <v>27100</v>
      </c>
      <c r="F128" s="40">
        <f>ВНУТРЕННИЙ!F120</f>
        <v>26550</v>
      </c>
      <c r="G128" s="75" t="str">
        <f>ВНУТРЕННИЙ!B120</f>
        <v>1,5х6,0</v>
      </c>
    </row>
    <row r="129" spans="1:7" s="72" customFormat="1" ht="15.75">
      <c r="A129" s="76">
        <f>ВНУТРЕННИЙ!A121</f>
        <v>25</v>
      </c>
      <c r="B129" s="73" t="str">
        <f>ВНУТРЕННИЙ!G121</f>
        <v>3сп-5/3сп</v>
      </c>
      <c r="C129" s="40" t="str">
        <f>ВНУТРЕННИЙ!C121</f>
        <v> -</v>
      </c>
      <c r="D129" s="40" t="str">
        <f>ВНУТРЕННИЙ!D121</f>
        <v> </v>
      </c>
      <c r="E129" s="40" t="str">
        <f>ВНУТРЕННИЙ!E121</f>
        <v> </v>
      </c>
      <c r="F129" s="40" t="str">
        <f>ВНУТРЕННИЙ!F121</f>
        <v> </v>
      </c>
      <c r="G129" s="75" t="str">
        <f>ВНУТРЕННИЙ!B121</f>
        <v>1,5х5,5(6,0) /2,0х8,0(8,2)</v>
      </c>
    </row>
    <row r="130" spans="1:7" s="72" customFormat="1" ht="15.75">
      <c r="A130" s="76">
        <f>ВНУТРЕННИЙ!A122</f>
        <v>50</v>
      </c>
      <c r="B130" s="73" t="str">
        <f>ВНУТРЕННИЙ!G122</f>
        <v>3сп-5</v>
      </c>
      <c r="C130" s="40">
        <f>ВНУТРЕННИЙ!C122</f>
        <v>33150</v>
      </c>
      <c r="D130" s="40" t="str">
        <f>ВНУТРЕННИЙ!D122</f>
        <v> </v>
      </c>
      <c r="E130" s="40" t="str">
        <f>ВНУТРЕННИЙ!E122</f>
        <v> </v>
      </c>
      <c r="F130" s="40" t="str">
        <f>ВНУТРЕННИЙ!F122</f>
        <v> </v>
      </c>
      <c r="G130" s="75" t="str">
        <f>ВНУТРЕННИЙ!B122</f>
        <v>1,5х6,0 / 1,7х6,0</v>
      </c>
    </row>
    <row r="131" spans="1:7" s="72" customFormat="1" ht="15.75">
      <c r="A131" s="67" t="str">
        <f>ВНУТРЕННИЙ!A123</f>
        <v>Лист ГК   09Г2С    4</v>
      </c>
      <c r="B131" s="44" t="str">
        <f>ВНУТРЕННИЙ!G123</f>
        <v>09Г2С-14</v>
      </c>
      <c r="C131" s="40" t="str">
        <f>ВНУТРЕННИЙ!C123</f>
        <v>-</v>
      </c>
      <c r="D131" s="40" t="str">
        <f>ВНУТРЕННИЙ!D123</f>
        <v> </v>
      </c>
      <c r="E131" s="40" t="str">
        <f>ВНУТРЕННИЙ!E123</f>
        <v> </v>
      </c>
      <c r="F131" s="40" t="str">
        <f>ВНУТРЕННИЙ!F123</f>
        <v> </v>
      </c>
      <c r="G131" s="44" t="str">
        <f>ВНУТРЕННИЙ!B123</f>
        <v>1,5х6,0</v>
      </c>
    </row>
    <row r="132" spans="1:7" s="72" customFormat="1" ht="15.75">
      <c r="A132" s="67">
        <f>ВНУТРЕННИЙ!A124</f>
        <v>5</v>
      </c>
      <c r="B132" s="44" t="str">
        <f>ВНУТРЕННИЙ!G124</f>
        <v>09Г2С-12</v>
      </c>
      <c r="C132" s="40">
        <f>ВНУТРЕННИЙ!C124</f>
        <v>33150</v>
      </c>
      <c r="D132" s="40">
        <f>ВНУТРЕННИЙ!D124</f>
        <v>30700</v>
      </c>
      <c r="E132" s="40">
        <f>ВНУТРЕННИЙ!E124</f>
        <v>30100</v>
      </c>
      <c r="F132" s="40" t="str">
        <f>ВНУТРЕННИЙ!F124</f>
        <v> </v>
      </c>
      <c r="G132" s="44" t="str">
        <f>ВНУТРЕННИЙ!B124</f>
        <v>1,5х6,0</v>
      </c>
    </row>
    <row r="133" spans="1:7" s="72" customFormat="1" ht="15.75">
      <c r="A133" s="70" t="e">
        <f>ВНУТРЕННИЙ!#REF!</f>
        <v>#REF!</v>
      </c>
      <c r="B133" s="44" t="e">
        <f>ВНУТРЕННИЙ!#REF!</f>
        <v>#REF!</v>
      </c>
      <c r="C133" s="40" t="e">
        <f>ВНУТРЕННИЙ!#REF!</f>
        <v>#REF!</v>
      </c>
      <c r="D133" s="40" t="e">
        <f>ВНУТРЕННИЙ!#REF!</f>
        <v>#REF!</v>
      </c>
      <c r="E133" s="40" t="e">
        <f>ВНУТРЕННИЙ!#REF!</f>
        <v>#REF!</v>
      </c>
      <c r="F133" s="40" t="e">
        <f>ВНУТРЕННИЙ!#REF!</f>
        <v>#REF!</v>
      </c>
      <c r="G133" s="44" t="e">
        <f>ВНУТРЕННИЙ!#REF!</f>
        <v>#REF!</v>
      </c>
    </row>
    <row r="134" spans="1:7" s="74" customFormat="1" ht="15.75">
      <c r="A134" s="70">
        <f>ВНУТРЕННИЙ!A125</f>
        <v>8</v>
      </c>
      <c r="B134" s="44" t="str">
        <f>ВНУТРЕННИЙ!G125</f>
        <v>09Г2С-12</v>
      </c>
      <c r="C134" s="73">
        <f>ВНУТРЕННИЙ!C125</f>
        <v>33150</v>
      </c>
      <c r="D134" s="40">
        <f>ВНУТРЕННИЙ!D125</f>
        <v>30700</v>
      </c>
      <c r="E134" s="40">
        <f>ВНУТРЕННИЙ!E125</f>
        <v>30100</v>
      </c>
      <c r="F134" s="40" t="str">
        <f>ВНУТРЕННИЙ!F125</f>
        <v> </v>
      </c>
      <c r="G134" s="44" t="str">
        <f>ВНУТРЕННИЙ!B125</f>
        <v>1,5х6,0</v>
      </c>
    </row>
    <row r="135" spans="1:7" s="74" customFormat="1" ht="15.75">
      <c r="A135" s="70" t="e">
        <f>ВНУТРЕННИЙ!#REF!</f>
        <v>#REF!</v>
      </c>
      <c r="B135" s="44" t="e">
        <f>ВНУТРЕННИЙ!#REF!</f>
        <v>#REF!</v>
      </c>
      <c r="C135" s="73" t="e">
        <f>ВНУТРЕННИЙ!#REF!</f>
        <v>#REF!</v>
      </c>
      <c r="D135" s="40" t="e">
        <f>ВНУТРЕННИЙ!#REF!</f>
        <v>#REF!</v>
      </c>
      <c r="E135" s="40" t="e">
        <f>ВНУТРЕННИЙ!#REF!</f>
        <v>#REF!</v>
      </c>
      <c r="F135" s="40" t="e">
        <f>ВНУТРЕННИЙ!#REF!</f>
        <v>#REF!</v>
      </c>
      <c r="G135" s="44" t="e">
        <f>ВНУТРЕННИЙ!#REF!</f>
        <v>#REF!</v>
      </c>
    </row>
    <row r="136" spans="1:7" ht="15.75">
      <c r="A136" s="70">
        <f>ВНУТРЕННИЙ!A126</f>
        <v>12</v>
      </c>
      <c r="B136" s="44" t="str">
        <f>ВНУТРЕННИЙ!G126</f>
        <v>09Г2С-12</v>
      </c>
      <c r="C136" s="73">
        <f>ВНУТРЕННИЙ!C126</f>
        <v>33150</v>
      </c>
      <c r="D136" s="40">
        <f>ВНУТРЕННИЙ!D126</f>
        <v>30700</v>
      </c>
      <c r="E136" s="40">
        <f>ВНУТРЕННИЙ!E126</f>
        <v>30100</v>
      </c>
      <c r="F136" s="40" t="str">
        <f>ВНУТРЕННИЙ!F126</f>
        <v> </v>
      </c>
      <c r="G136" s="44" t="str">
        <f>ВНУТРЕННИЙ!B126</f>
        <v>1,5х6,0</v>
      </c>
    </row>
    <row r="137" spans="1:7" s="98" customFormat="1" ht="18.75">
      <c r="A137" s="422" t="s">
        <v>93</v>
      </c>
      <c r="B137" s="422"/>
      <c r="C137" s="422"/>
      <c r="D137" s="422"/>
      <c r="E137" s="422"/>
      <c r="F137" s="422"/>
      <c r="G137" s="422"/>
    </row>
    <row r="138" spans="1:7" ht="15.75">
      <c r="A138" s="67" t="str">
        <f>ВНУТРЕННИЙ!A127</f>
        <v>Лист рифл. чечев.    3</v>
      </c>
      <c r="B138" s="75" t="str">
        <f>ВНУТРЕННИЙ!G127</f>
        <v>2пс/3пс</v>
      </c>
      <c r="C138" s="73">
        <f>ВНУТРЕННИЙ!C127</f>
        <v>32400</v>
      </c>
      <c r="D138" s="73">
        <f>ВНУТРЕННИЙ!D127</f>
        <v>30000</v>
      </c>
      <c r="E138" s="73" t="str">
        <f>ВНУТРЕННИЙ!E127</f>
        <v> </v>
      </c>
      <c r="F138" s="73" t="str">
        <f>ВНУТРЕННИЙ!F127</f>
        <v> </v>
      </c>
      <c r="G138" s="75" t="str">
        <f>ВНУТРЕННИЙ!B127</f>
        <v>1,25х2,5</v>
      </c>
    </row>
    <row r="139" spans="1:7" ht="15.75">
      <c r="A139" s="70" t="str">
        <f>ВНУТРЕННИЙ!A128</f>
        <v>чечев.  3</v>
      </c>
      <c r="B139" s="75" t="str">
        <f>ВНУТРЕННИЙ!G128</f>
        <v>2сп/3сп</v>
      </c>
      <c r="C139" s="73">
        <f>ВНУТРЕННИЙ!C128</f>
        <v>32400</v>
      </c>
      <c r="D139" s="73">
        <f>ВНУТРЕННИЙ!D128</f>
        <v>30000</v>
      </c>
      <c r="E139" s="73">
        <f>ВНУТРЕННИЙ!E128</f>
        <v>29400</v>
      </c>
      <c r="F139" s="73">
        <f>ВНУТРЕННИЙ!F128</f>
        <v>28850</v>
      </c>
      <c r="G139" s="75" t="str">
        <f>ВНУТРЕННИЙ!B128</f>
        <v>1,5х6,0</v>
      </c>
    </row>
    <row r="140" spans="1:7" ht="15.75">
      <c r="A140" s="70" t="str">
        <f>ВНУТРЕННИЙ!A129</f>
        <v>чечев.  4</v>
      </c>
      <c r="B140" s="75" t="str">
        <f>ВНУТРЕННИЙ!G129</f>
        <v>2пс/3сп</v>
      </c>
      <c r="C140" s="73">
        <f>ВНУТРЕННИЙ!C129</f>
        <v>31350</v>
      </c>
      <c r="D140" s="73">
        <f>ВНУТРЕННИЙ!D129</f>
        <v>29050</v>
      </c>
      <c r="E140" s="73">
        <f>ВНУТРЕННИЙ!E129</f>
        <v>28450</v>
      </c>
      <c r="F140" s="73">
        <f>ВНУТРЕННИЙ!F129</f>
        <v>27900</v>
      </c>
      <c r="G140" s="75" t="str">
        <f>ВНУТРЕННИЙ!B129</f>
        <v>1,5х6,0</v>
      </c>
    </row>
    <row r="141" spans="1:7" ht="15.75">
      <c r="A141" s="70" t="str">
        <f>ВНУТРЕННИЙ!A130</f>
        <v>ромб.  4</v>
      </c>
      <c r="B141" s="75" t="str">
        <f>ВНУТРЕННИЙ!G130</f>
        <v>2пс/3сп</v>
      </c>
      <c r="C141" s="73">
        <f>ВНУТРЕННИЙ!C130</f>
        <v>31350</v>
      </c>
      <c r="D141" s="73">
        <f>ВНУТРЕННИЙ!D130</f>
        <v>29050</v>
      </c>
      <c r="E141" s="73">
        <f>ВНУТРЕННИЙ!E130</f>
        <v>28450</v>
      </c>
      <c r="F141" s="73">
        <f>ВНУТРЕННИЙ!F130</f>
        <v>27900</v>
      </c>
      <c r="G141" s="75" t="str">
        <f>ВНУТРЕННИЙ!B130</f>
        <v>1,5х6,0</v>
      </c>
    </row>
    <row r="142" spans="1:7" ht="15.75">
      <c r="A142" s="70" t="str">
        <f>ВНУТРЕННИЙ!A131</f>
        <v>чечев.  5</v>
      </c>
      <c r="B142" s="75" t="str">
        <f>ВНУТРЕННИЙ!G131</f>
        <v>2пс/3сп</v>
      </c>
      <c r="C142" s="73">
        <f>ВНУТРЕННИЙ!C131</f>
        <v>31650</v>
      </c>
      <c r="D142" s="73">
        <f>ВНУТРЕННИЙ!D131</f>
        <v>29300</v>
      </c>
      <c r="E142" s="73">
        <f>ВНУТРЕННИЙ!E131</f>
        <v>28750</v>
      </c>
      <c r="F142" s="73">
        <f>ВНУТРЕННИЙ!F131</f>
        <v>28150</v>
      </c>
      <c r="G142" s="75" t="str">
        <f>ВНУТРЕННИЙ!B131</f>
        <v>1,5х6,0</v>
      </c>
    </row>
    <row r="143" spans="1:7" ht="15.75">
      <c r="A143" s="70" t="str">
        <f>ВНУТРЕННИЙ!A132</f>
        <v>ромб.  5</v>
      </c>
      <c r="B143" s="75" t="str">
        <f>ВНУТРЕННИЙ!G132</f>
        <v>2пс/3сп</v>
      </c>
      <c r="C143" s="73">
        <f>ВНУТРЕННИЙ!C132</f>
        <v>31650</v>
      </c>
      <c r="D143" s="73">
        <f>ВНУТРЕННИЙ!D132</f>
        <v>29300</v>
      </c>
      <c r="E143" s="73">
        <f>ВНУТРЕННИЙ!E132</f>
        <v>28750</v>
      </c>
      <c r="F143" s="73">
        <f>ВНУТРЕННИЙ!F132</f>
        <v>28150</v>
      </c>
      <c r="G143" s="75" t="str">
        <f>ВНУТРЕННИЙ!B132</f>
        <v>1,5х6,0</v>
      </c>
    </row>
    <row r="144" spans="1:7" ht="15.75">
      <c r="A144" s="70" t="str">
        <f>ВНУТРЕННИЙ!A133</f>
        <v>чечев.  8</v>
      </c>
      <c r="B144" s="75" t="str">
        <f>ВНУТРЕННИЙ!G133</f>
        <v>2пс/3сп</v>
      </c>
      <c r="C144" s="73">
        <f>ВНУТРЕННИЙ!C133</f>
        <v>30450</v>
      </c>
      <c r="D144" s="73">
        <f>ВНУТРЕННИЙ!D133</f>
        <v>28200</v>
      </c>
      <c r="E144" s="73">
        <f>ВНУТРЕННИЙ!E133</f>
        <v>27650</v>
      </c>
      <c r="F144" s="73">
        <f>ВНУТРЕННИЙ!F133</f>
        <v>27100</v>
      </c>
      <c r="G144" s="75" t="str">
        <f>ВНУТРЕННИЙ!B133</f>
        <v>1,5х6,0</v>
      </c>
    </row>
    <row r="145" spans="1:7" s="98" customFormat="1" ht="18.75">
      <c r="A145" s="423" t="s">
        <v>94</v>
      </c>
      <c r="B145" s="423"/>
      <c r="C145" s="423"/>
      <c r="D145" s="423"/>
      <c r="E145" s="423"/>
      <c r="F145" s="423"/>
      <c r="G145" s="423"/>
    </row>
    <row r="146" spans="1:7" ht="15.75">
      <c r="A146" s="67">
        <v>0.6</v>
      </c>
      <c r="B146" s="75" t="str">
        <f>ВНУТРЕННИЙ!G134</f>
        <v>08пс/сп</v>
      </c>
      <c r="C146" s="73">
        <f>ВНУТРЕННИЙ!C134</f>
        <v>37650</v>
      </c>
      <c r="D146" s="73">
        <f>ВНУТРЕННИЙ!D134</f>
        <v>34850</v>
      </c>
      <c r="E146" s="73">
        <f>ВНУТРЕННИЙ!E134</f>
        <v>34200</v>
      </c>
      <c r="F146" s="73">
        <f>ВНУТРЕННИЙ!F134</f>
        <v>33500</v>
      </c>
      <c r="G146" s="75" t="str">
        <f>ВНУТРЕННИЙ!B134</f>
        <v>1,25х2,5</v>
      </c>
    </row>
    <row r="147" spans="1:7" ht="15.75">
      <c r="A147" s="70" t="str">
        <f>ВНУТРЕННИЙ!A135</f>
        <v>0.8</v>
      </c>
      <c r="B147" s="75" t="str">
        <f>ВНУТРЕННИЙ!G135</f>
        <v>08пс/сп</v>
      </c>
      <c r="C147" s="73">
        <f>ВНУТРЕННИЙ!C135</f>
        <v>35450</v>
      </c>
      <c r="D147" s="73">
        <f>ВНУТРЕННИЙ!D135</f>
        <v>32850</v>
      </c>
      <c r="E147" s="73">
        <f>ВНУТРЕННИЙ!E135</f>
        <v>32200</v>
      </c>
      <c r="F147" s="73">
        <f>ВНУТРЕННИЙ!F135</f>
        <v>31550</v>
      </c>
      <c r="G147" s="75" t="str">
        <f>ВНУТРЕННИЙ!B135</f>
        <v>1,25х2,5</v>
      </c>
    </row>
    <row r="148" spans="1:7" ht="15.75">
      <c r="A148" s="70" t="str">
        <f>ВНУТРЕННИЙ!A136</f>
        <v>1.0</v>
      </c>
      <c r="B148" s="75" t="str">
        <f>ВНУТРЕННИЙ!G136</f>
        <v>08пс/сп</v>
      </c>
      <c r="C148" s="73">
        <f>ВНУТРЕННИЙ!C136</f>
        <v>36200</v>
      </c>
      <c r="D148" s="73">
        <f>ВНУТРЕННИЙ!D136</f>
        <v>33500</v>
      </c>
      <c r="E148" s="73">
        <f>ВНУТРЕННИЙ!E136</f>
        <v>32850</v>
      </c>
      <c r="F148" s="73">
        <f>ВНУТРЕННИЙ!F136</f>
        <v>32200</v>
      </c>
      <c r="G148" s="75" t="str">
        <f>ВНУТРЕННИЙ!B136</f>
        <v>1,25х2,5</v>
      </c>
    </row>
    <row r="149" spans="1:7" ht="15.75">
      <c r="A149" s="70" t="str">
        <f>ВНУТРЕННИЙ!A137</f>
        <v>1.2</v>
      </c>
      <c r="B149" s="75" t="str">
        <f>ВНУТРЕННИЙ!G137</f>
        <v>08пс/сп</v>
      </c>
      <c r="C149" s="73">
        <f>ВНУТРЕННИЙ!C137</f>
        <v>35450</v>
      </c>
      <c r="D149" s="73">
        <f>ВНУТРЕННИЙ!D137</f>
        <v>32850</v>
      </c>
      <c r="E149" s="73" t="str">
        <f>ВНУТРЕННИЙ!E137</f>
        <v> </v>
      </c>
      <c r="F149" s="73" t="str">
        <f>ВНУТРЕННИЙ!F137</f>
        <v> </v>
      </c>
      <c r="G149" s="75" t="str">
        <f>ВНУТРЕННИЙ!B137</f>
        <v>1,25х2,5</v>
      </c>
    </row>
    <row r="150" spans="1:7" s="72" customFormat="1" ht="15.75">
      <c r="A150" s="70" t="str">
        <f>ВНУТРЕННИЙ!A138</f>
        <v>1.5</v>
      </c>
      <c r="B150" s="75" t="str">
        <f>ВНУТРЕННИЙ!G138</f>
        <v>08пс/сп</v>
      </c>
      <c r="C150" s="40">
        <f>ВНУТРЕННИЙ!C138</f>
        <v>35800</v>
      </c>
      <c r="D150" s="73">
        <f>ВНУТРЕННИЙ!D138</f>
        <v>33150</v>
      </c>
      <c r="E150" s="73">
        <f>ВНУТРЕННИЙ!E138</f>
        <v>32500</v>
      </c>
      <c r="F150" s="73">
        <f>ВНУТРЕННИЙ!F138</f>
        <v>31850</v>
      </c>
      <c r="G150" s="75" t="str">
        <f>ВНУТРЕННИЙ!B138</f>
        <v>1,25х2,5</v>
      </c>
    </row>
    <row r="151" spans="1:7" s="72" customFormat="1" ht="15.75">
      <c r="A151" s="70" t="str">
        <f>ВНУТРЕННИЙ!A139</f>
        <v>2.0</v>
      </c>
      <c r="B151" s="75" t="str">
        <f>ВНУТРЕННИЙ!G139</f>
        <v>08пс/сп</v>
      </c>
      <c r="C151" s="40">
        <f>ВНУТРЕННИЙ!C139</f>
        <v>35700</v>
      </c>
      <c r="D151" s="73">
        <f>ВНУТРЕННИЙ!D139</f>
        <v>33050</v>
      </c>
      <c r="E151" s="73">
        <f>ВНУТРЕННИЙ!E139</f>
        <v>32400</v>
      </c>
      <c r="F151" s="73">
        <f>ВНУТРЕННИЙ!F139</f>
        <v>31750</v>
      </c>
      <c r="G151" s="75" t="str">
        <f>ВНУТРЕННИЙ!B139</f>
        <v>1,25х2,5</v>
      </c>
    </row>
    <row r="152" spans="1:7" s="72" customFormat="1" ht="15.75">
      <c r="A152" s="70" t="str">
        <f>ВНУТРЕННИЙ!A140</f>
        <v>2.0</v>
      </c>
      <c r="B152" s="75" t="str">
        <f>ВНУТРЕННИЙ!G140</f>
        <v>08пс</v>
      </c>
      <c r="C152" s="40">
        <f>ВНУТРЕННИЙ!C140</f>
        <v>31250</v>
      </c>
      <c r="D152" s="73">
        <f>ВНУТРЕННИЙ!D140</f>
        <v>30650</v>
      </c>
      <c r="E152" s="73" t="str">
        <f>ВНУТРЕННИЙ!E140</f>
        <v> </v>
      </c>
      <c r="F152" s="73" t="str">
        <f>ВНУТРЕННИЙ!F140</f>
        <v> </v>
      </c>
      <c r="G152" s="75" t="str">
        <f>ВНУТРЕННИЙ!B140</f>
        <v>1,0х2,0</v>
      </c>
    </row>
    <row r="153" spans="1:7" s="74" customFormat="1" ht="15.75">
      <c r="A153" s="70" t="str">
        <f>ВНУТРЕННИЙ!A141</f>
        <v>2.5</v>
      </c>
      <c r="B153" s="75" t="str">
        <f>ВНУТРЕННИЙ!G141</f>
        <v>08пс/сп</v>
      </c>
      <c r="C153" s="73" t="str">
        <f>ВНУТРЕННИЙ!C141</f>
        <v>-</v>
      </c>
      <c r="D153" s="73" t="str">
        <f>ВНУТРЕННИЙ!D141</f>
        <v> </v>
      </c>
      <c r="E153" s="73" t="str">
        <f>ВНУТРЕННИЙ!E141</f>
        <v> </v>
      </c>
      <c r="F153" s="73" t="str">
        <f>ВНУТРЕННИЙ!F141</f>
        <v> </v>
      </c>
      <c r="G153" s="75" t="str">
        <f>ВНУТРЕННИЙ!B141</f>
        <v>1,25х2,5</v>
      </c>
    </row>
    <row r="154" spans="1:7" ht="15.75">
      <c r="A154" s="70" t="str">
        <f>ВНУТРЕННИЙ!A142</f>
        <v>3.0</v>
      </c>
      <c r="B154" s="75" t="str">
        <f>ВНУТРЕННИЙ!G142</f>
        <v>08пс/сп</v>
      </c>
      <c r="C154" s="73">
        <f>ВНУТРЕННИЙ!C142</f>
        <v>35700</v>
      </c>
      <c r="D154" s="73">
        <f>ВНУТРЕННИЙ!D142</f>
        <v>33050</v>
      </c>
      <c r="E154" s="73">
        <f>ВНУТРЕННИЙ!E142</f>
        <v>32400</v>
      </c>
      <c r="F154" s="73">
        <f>ВНУТРЕННИЙ!F142</f>
        <v>31750</v>
      </c>
      <c r="G154" s="75" t="str">
        <f>ВНУТРЕННИЙ!B142</f>
        <v>1,25х2,5</v>
      </c>
    </row>
    <row r="155" spans="1:7" s="98" customFormat="1" ht="18.75">
      <c r="A155" s="422" t="s">
        <v>95</v>
      </c>
      <c r="B155" s="422"/>
      <c r="C155" s="422"/>
      <c r="D155" s="422"/>
      <c r="E155" s="422"/>
      <c r="F155" s="422"/>
      <c r="G155" s="422"/>
    </row>
    <row r="156" spans="1:7" s="74" customFormat="1" ht="15.75">
      <c r="A156" s="84">
        <v>0.55</v>
      </c>
      <c r="B156" s="75" t="str">
        <f>ВНУТРЕННИЙ!G143</f>
        <v>08пс/сп</v>
      </c>
      <c r="C156" s="73">
        <f>ВНУТРЕННИЙ!C143</f>
        <v>41900</v>
      </c>
      <c r="D156" s="73">
        <f>ВНУТРЕННИЙ!D143</f>
        <v>38800</v>
      </c>
      <c r="E156" s="73">
        <f>ВНУТРЕННИЙ!E143</f>
        <v>38050</v>
      </c>
      <c r="F156" s="73">
        <f>ВНУТРЕННИЙ!F143</f>
        <v>37300</v>
      </c>
      <c r="G156" s="75" t="str">
        <f>ВНУТРЕННИЙ!B143</f>
        <v>1,0х2,0</v>
      </c>
    </row>
    <row r="157" spans="1:7" s="98" customFormat="1" ht="18.75">
      <c r="A157" s="422" t="s">
        <v>96</v>
      </c>
      <c r="B157" s="422"/>
      <c r="C157" s="422"/>
      <c r="D157" s="422"/>
      <c r="E157" s="422"/>
      <c r="F157" s="422"/>
      <c r="G157" s="422"/>
    </row>
    <row r="158" spans="1:7" ht="15.75">
      <c r="A158" s="85" t="str">
        <f>ВНУТРЕННИЙ!A144</f>
        <v>Полоса   20х4</v>
      </c>
      <c r="B158" s="86" t="str">
        <f>ВНУТРЕННИЙ!G144</f>
        <v>3пс/сп</v>
      </c>
      <c r="C158" s="73">
        <f>ВНУТРЕННИЙ!C144</f>
        <v>35850</v>
      </c>
      <c r="D158" s="73">
        <f>ВНУТРЕННИЙ!D144</f>
        <v>33200</v>
      </c>
      <c r="E158" s="73">
        <f>ВНУТРЕННИЙ!E144</f>
        <v>32550</v>
      </c>
      <c r="F158" s="69">
        <f>ВНУТРЕННИЙ!F144</f>
        <v>31900</v>
      </c>
      <c r="G158" s="86" t="str">
        <f>ВНУТРЕННИЙ!B144</f>
        <v>2 - 6,6м</v>
      </c>
    </row>
    <row r="159" spans="1:7" ht="15.75">
      <c r="A159" s="87" t="str">
        <f>ВНУТРЕННИЙ!A145</f>
        <v>25х4</v>
      </c>
      <c r="B159" s="86" t="str">
        <f>ВНУТРЕННИЙ!G145</f>
        <v>3пс/сп</v>
      </c>
      <c r="C159" s="73">
        <f>ВНУТРЕННИЙ!C145</f>
        <v>33650</v>
      </c>
      <c r="D159" s="73">
        <f>ВНУТРЕННИЙ!D145</f>
        <v>31150</v>
      </c>
      <c r="E159" s="73">
        <f>ВНУТРЕННИЙ!E145</f>
        <v>30550</v>
      </c>
      <c r="F159" s="69" t="str">
        <f>ВНУТРЕННИЙ!F145</f>
        <v> </v>
      </c>
      <c r="G159" s="86" t="str">
        <f>ВНУТРЕННИЙ!B145</f>
        <v>6м</v>
      </c>
    </row>
    <row r="160" spans="1:7" ht="15.75">
      <c r="A160" s="87" t="str">
        <f>ВНУТРЕННИЙ!A146</f>
        <v>30х4</v>
      </c>
      <c r="B160" s="86" t="str">
        <f>ВНУТРЕННИЙ!G146</f>
        <v>3пс/сп</v>
      </c>
      <c r="C160" s="73">
        <f>ВНУТРЕННИЙ!C146</f>
        <v>34300</v>
      </c>
      <c r="D160" s="73">
        <f>ВНУТРЕННИЙ!D146</f>
        <v>31750</v>
      </c>
      <c r="E160" s="73">
        <f>ВНУТРЕННИЙ!E146</f>
        <v>31150</v>
      </c>
      <c r="F160" s="69" t="str">
        <f>ВНУТРЕННИЙ!F146</f>
        <v> </v>
      </c>
      <c r="G160" s="86" t="str">
        <f>ВНУТРЕННИЙ!B146</f>
        <v>6 </v>
      </c>
    </row>
    <row r="161" spans="1:7" ht="15.75">
      <c r="A161" s="87" t="str">
        <f>ВНУТРЕННИЙ!A147</f>
        <v>40х4</v>
      </c>
      <c r="B161" s="86" t="str">
        <f>ВНУТРЕННИЙ!G147</f>
        <v>3пс/сп</v>
      </c>
      <c r="C161" s="73">
        <f>ВНУТРЕННИЙ!C147</f>
        <v>33650</v>
      </c>
      <c r="D161" s="73">
        <f>ВНУТРЕННИЙ!D147</f>
        <v>31150</v>
      </c>
      <c r="E161" s="73">
        <f>ВНУТРЕННИЙ!E147</f>
        <v>30550</v>
      </c>
      <c r="F161" s="69" t="str">
        <f>ВНУТРЕННИЙ!F147</f>
        <v> </v>
      </c>
      <c r="G161" s="86" t="str">
        <f>ВНУТРЕННИЙ!B147</f>
        <v>6</v>
      </c>
    </row>
    <row r="162" spans="1:7" ht="15.75">
      <c r="A162" s="87" t="str">
        <f>ВНУТРЕННИЙ!A148</f>
        <v>50х5</v>
      </c>
      <c r="B162" s="86" t="str">
        <f>ВНУТРЕННИЙ!G148</f>
        <v>3пс/сп</v>
      </c>
      <c r="C162" s="73">
        <f>ВНУТРЕННИЙ!C148</f>
        <v>34300</v>
      </c>
      <c r="D162" s="73">
        <f>ВНУТРЕННИЙ!D148</f>
        <v>31750</v>
      </c>
      <c r="E162" s="73">
        <f>ВНУТРЕННИЙ!E148</f>
        <v>31100</v>
      </c>
      <c r="F162" s="69">
        <f>ВНУТРЕННИЙ!F148</f>
        <v>30500</v>
      </c>
      <c r="G162" s="86" t="str">
        <f>ВНУТРЕННИЙ!B148</f>
        <v>6</v>
      </c>
    </row>
    <row r="163" spans="1:7" ht="15.75">
      <c r="A163" s="87" t="e">
        <f>ВНУТРЕННИЙ!#REF!</f>
        <v>#REF!</v>
      </c>
      <c r="B163" s="86" t="e">
        <f>ВНУТРЕННИЙ!#REF!</f>
        <v>#REF!</v>
      </c>
      <c r="C163" s="73" t="e">
        <f>ВНУТРЕННИЙ!#REF!</f>
        <v>#REF!</v>
      </c>
      <c r="D163" s="73" t="e">
        <f>ВНУТРЕННИЙ!#REF!</f>
        <v>#REF!</v>
      </c>
      <c r="E163" s="73" t="e">
        <f>ВНУТРЕННИЙ!#REF!</f>
        <v>#REF!</v>
      </c>
      <c r="F163" s="69" t="e">
        <f>ВНУТРЕННИЙ!#REF!</f>
        <v>#REF!</v>
      </c>
      <c r="G163" s="86" t="e">
        <f>ВНУТРЕННИЙ!#REF!</f>
        <v>#REF!</v>
      </c>
    </row>
    <row r="164" spans="1:7" s="98" customFormat="1" ht="18.75">
      <c r="A164" s="422" t="s">
        <v>97</v>
      </c>
      <c r="B164" s="422"/>
      <c r="C164" s="422"/>
      <c r="D164" s="422"/>
      <c r="E164" s="422"/>
      <c r="F164" s="422"/>
      <c r="G164" s="422"/>
    </row>
    <row r="165" spans="1:7" ht="15.75">
      <c r="A165" s="67" t="s">
        <v>186</v>
      </c>
      <c r="B165" s="75" t="str">
        <f>ВНУТРЕННИЙ!G150</f>
        <v>1-3пс/сп</v>
      </c>
      <c r="C165" s="73">
        <f>ВНУТРЕННИЙ!C150</f>
        <v>35150</v>
      </c>
      <c r="D165" s="73">
        <f>ВНУТРЕННИЙ!D150</f>
        <v>32550</v>
      </c>
      <c r="E165" s="73">
        <f>ВНУТРЕННИЙ!E150</f>
        <v>31950</v>
      </c>
      <c r="F165" s="73">
        <f>ВНУТРЕННИЙ!F150</f>
        <v>31290</v>
      </c>
      <c r="G165" s="88" t="str">
        <f>ВНУТРЕННИЙ!B150</f>
        <v>7,8 / 6,0</v>
      </c>
    </row>
    <row r="166" spans="1:7" ht="15.75">
      <c r="A166" s="70" t="e">
        <f>ВНУТРЕННИЙ!#REF!</f>
        <v>#REF!</v>
      </c>
      <c r="B166" s="75" t="e">
        <f>ВНУТРЕННИЙ!#REF!</f>
        <v>#REF!</v>
      </c>
      <c r="C166" s="73" t="e">
        <f>ВНУТРЕННИЙ!#REF!</f>
        <v>#REF!</v>
      </c>
      <c r="D166" s="73" t="e">
        <f>ВНУТРЕННИЙ!#REF!</f>
        <v>#REF!</v>
      </c>
      <c r="E166" s="73" t="e">
        <f>ВНУТРЕННИЙ!#REF!</f>
        <v>#REF!</v>
      </c>
      <c r="F166" s="73" t="e">
        <f>ВНУТРЕННИЙ!#REF!</f>
        <v>#REF!</v>
      </c>
      <c r="G166" s="88" t="e">
        <f>ВНУТРЕННИЙ!#REF!</f>
        <v>#REF!</v>
      </c>
    </row>
    <row r="167" spans="1:7" ht="15.75">
      <c r="A167" s="70" t="str">
        <f>ВНУТРЕННИЙ!A151</f>
        <v>ф 20х2.8</v>
      </c>
      <c r="B167" s="75" t="str">
        <f>ВНУТРЕННИЙ!G151</f>
        <v>1-3пс/сп</v>
      </c>
      <c r="C167" s="73">
        <f>ВНУТРЕННИЙ!C151</f>
        <v>34450</v>
      </c>
      <c r="D167" s="73">
        <f>ВНУТРЕННИЙ!D151</f>
        <v>31900</v>
      </c>
      <c r="E167" s="73">
        <f>ВНУТРЕННИЙ!E151</f>
        <v>31300</v>
      </c>
      <c r="F167" s="73">
        <f>ВНУТРЕННИЙ!F151</f>
        <v>30650</v>
      </c>
      <c r="G167" s="88" t="str">
        <f>ВНУТРЕННИЙ!B151</f>
        <v>8,5 / 9,0</v>
      </c>
    </row>
    <row r="168" spans="1:7" ht="15.75">
      <c r="A168" s="70" t="e">
        <f>ВНУТРЕННИЙ!#REF!</f>
        <v>#REF!</v>
      </c>
      <c r="B168" s="75" t="e">
        <f>ВНУТРЕННИЙ!#REF!</f>
        <v>#REF!</v>
      </c>
      <c r="C168" s="73" t="e">
        <f>ВНУТРЕННИЙ!#REF!</f>
        <v>#REF!</v>
      </c>
      <c r="D168" s="73" t="e">
        <f>ВНУТРЕННИЙ!#REF!</f>
        <v>#REF!</v>
      </c>
      <c r="E168" s="73" t="e">
        <f>ВНУТРЕННИЙ!#REF!</f>
        <v>#REF!</v>
      </c>
      <c r="F168" s="73" t="e">
        <f>ВНУТРЕННИЙ!#REF!</f>
        <v>#REF!</v>
      </c>
      <c r="G168" s="88" t="e">
        <f>ВНУТРЕННИЙ!#REF!</f>
        <v>#REF!</v>
      </c>
    </row>
    <row r="169" spans="1:7" ht="15.75">
      <c r="A169" s="70" t="str">
        <f>ВНУТРЕННИЙ!A152</f>
        <v>ф 25х3,2</v>
      </c>
      <c r="B169" s="75" t="str">
        <f>ВНУТРЕННИЙ!G152</f>
        <v>1-3пс/сп</v>
      </c>
      <c r="C169" s="73">
        <f>ВНУТРЕННИЙ!C152</f>
        <v>34250</v>
      </c>
      <c r="D169" s="73">
        <f>ВНУТРЕННИЙ!D152</f>
        <v>31700</v>
      </c>
      <c r="E169" s="73">
        <f>ВНУТРЕННИЙ!E152</f>
        <v>31100</v>
      </c>
      <c r="F169" s="73">
        <f>ВНУТРЕННИЙ!F152</f>
        <v>30450</v>
      </c>
      <c r="G169" s="88">
        <f>ВНУТРЕННИЙ!B152</f>
        <v>10</v>
      </c>
    </row>
    <row r="170" spans="1:7" ht="15.75">
      <c r="A170" s="70" t="str">
        <f>ВНУТРЕННИЙ!A153</f>
        <v>ф 32х2,8</v>
      </c>
      <c r="B170" s="75" t="str">
        <f>ВНУТРЕННИЙ!G153</f>
        <v>1-3пс/сп</v>
      </c>
      <c r="C170" s="73">
        <f>ВНУТРЕННИЙ!C153</f>
        <v>34250</v>
      </c>
      <c r="D170" s="73" t="str">
        <f>ВНУТРЕННИЙ!D153</f>
        <v> </v>
      </c>
      <c r="E170" s="73" t="str">
        <f>ВНУТРЕННИЙ!E153</f>
        <v> </v>
      </c>
      <c r="F170" s="73" t="str">
        <f>ВНУТРЕННИЙ!F153</f>
        <v> </v>
      </c>
      <c r="G170" s="88" t="str">
        <f>ВНУТРЕННИЙ!B153</f>
        <v>6,0 / 9,0</v>
      </c>
    </row>
    <row r="171" spans="1:7" ht="15.75">
      <c r="A171" s="70" t="str">
        <f>ВНУТРЕННИЙ!A154</f>
        <v>ф 32х3,2</v>
      </c>
      <c r="B171" s="75" t="str">
        <f>ВНУТРЕННИЙ!G154</f>
        <v>1-3пс/сп</v>
      </c>
      <c r="C171" s="73">
        <f>ВНУТРЕННИЙ!C154</f>
        <v>33650</v>
      </c>
      <c r="D171" s="73">
        <f>ВНУТРЕННИЙ!D154</f>
        <v>31150</v>
      </c>
      <c r="E171" s="73">
        <f>ВНУТРЕННИЙ!E154</f>
        <v>30550</v>
      </c>
      <c r="F171" s="73">
        <f>ВНУТРЕННИЙ!F154</f>
        <v>29950</v>
      </c>
      <c r="G171" s="88" t="str">
        <f>ВНУТРЕННИЙ!B154</f>
        <v>7,8/10,0/10,4/10,5</v>
      </c>
    </row>
    <row r="172" spans="1:7" ht="15.75">
      <c r="A172" s="70" t="str">
        <f>ВНУТРЕННИЙ!A155</f>
        <v>ф 40х3,0</v>
      </c>
      <c r="B172" s="75" t="str">
        <f>ВНУТРЕННИЙ!G155</f>
        <v>1-3пс/сп</v>
      </c>
      <c r="C172" s="73">
        <f>ВНУТРЕННИЙ!C155</f>
        <v>34000</v>
      </c>
      <c r="D172" s="73">
        <f>ВНУТРЕННИЙ!D155</f>
        <v>31500</v>
      </c>
      <c r="E172" s="73">
        <f>ВНУТРЕННИЙ!E155</f>
        <v>30850</v>
      </c>
      <c r="F172" s="73">
        <f>ВНУТРЕННИЙ!F155</f>
        <v>30250</v>
      </c>
      <c r="G172" s="88" t="str">
        <f>ВНУТРЕННИЙ!B155</f>
        <v>7,8/10,0/10,4/10,6</v>
      </c>
    </row>
    <row r="173" spans="1:7" s="74" customFormat="1" ht="15.75">
      <c r="A173" s="70" t="str">
        <f>ВНУТРЕННИЙ!A156</f>
        <v> ф 40х3.5</v>
      </c>
      <c r="B173" s="75" t="str">
        <f>ВНУТРЕННИЙ!G156</f>
        <v>1-3пс/сп</v>
      </c>
      <c r="C173" s="73">
        <f>ВНУТРЕННИЙ!C156</f>
        <v>33300</v>
      </c>
      <c r="D173" s="73">
        <f>ВНУТРЕННИЙ!D156</f>
        <v>30850</v>
      </c>
      <c r="E173" s="73">
        <f>ВНУТРЕННИЙ!E156</f>
        <v>30250</v>
      </c>
      <c r="F173" s="73">
        <f>ВНУТРЕННИЙ!F156</f>
        <v>29650</v>
      </c>
      <c r="G173" s="88">
        <f>ВНУТРЕННИЙ!B156</f>
        <v>10</v>
      </c>
    </row>
    <row r="174" spans="1:7" s="74" customFormat="1" ht="15.75">
      <c r="A174" s="70" t="str">
        <f>ВНУТРЕННИЙ!A157</f>
        <v>ф 50х3,0</v>
      </c>
      <c r="B174" s="75" t="str">
        <f>ВНУТРЕННИЙ!G157</f>
        <v>1-3пс/сп</v>
      </c>
      <c r="C174" s="73">
        <f>ВНУТРЕННИЙ!C157</f>
        <v>34000</v>
      </c>
      <c r="D174" s="73" t="str">
        <f>ВНУТРЕННИЙ!D157</f>
        <v> </v>
      </c>
      <c r="E174" s="73" t="str">
        <f>ВНУТРЕННИЙ!E157</f>
        <v> </v>
      </c>
      <c r="F174" s="73" t="str">
        <f>ВНУТРЕННИЙ!F157</f>
        <v> </v>
      </c>
      <c r="G174" s="88">
        <f>ВНУТРЕННИЙ!B157</f>
        <v>10</v>
      </c>
    </row>
    <row r="175" spans="1:7" ht="15.75">
      <c r="A175" s="70" t="str">
        <f>ВНУТРЕННИЙ!A158</f>
        <v>ф 50х3,5</v>
      </c>
      <c r="B175" s="75" t="str">
        <f>ВНУТРЕННИЙ!G158</f>
        <v>1-3пс/сп</v>
      </c>
      <c r="C175" s="73">
        <f>ВНУТРЕННИЙ!C158</f>
        <v>33600</v>
      </c>
      <c r="D175" s="73">
        <f>ВНУТРЕННИЙ!D158</f>
        <v>31100</v>
      </c>
      <c r="E175" s="73">
        <f>ВНУТРЕННИЙ!E158</f>
        <v>30500</v>
      </c>
      <c r="F175" s="73">
        <f>ВНУТРЕННИЙ!F158</f>
        <v>29900</v>
      </c>
      <c r="G175" s="88" t="str">
        <f>ВНУТРЕННИЙ!B158</f>
        <v>7,8/10,0/10,4/10,5</v>
      </c>
    </row>
    <row r="176" spans="1:7" ht="15.75">
      <c r="A176" s="70" t="str">
        <f>ВНУТРЕННИЙ!A159</f>
        <v>ф 80х4,0</v>
      </c>
      <c r="B176" s="75" t="str">
        <f>ВНУТРЕННИЙ!G159</f>
        <v>1-3пс/сп</v>
      </c>
      <c r="C176" s="73">
        <f>ВНУТРЕННИЙ!C159</f>
        <v>34000</v>
      </c>
      <c r="D176" s="73">
        <f>ВНУТРЕННИЙ!D159</f>
        <v>31500</v>
      </c>
      <c r="E176" s="73">
        <f>ВНУТРЕННИЙ!E159</f>
        <v>30850</v>
      </c>
      <c r="F176" s="73">
        <f>ВНУТРЕННИЙ!F159</f>
        <v>30250</v>
      </c>
      <c r="G176" s="88">
        <f>ВНУТРЕННИЙ!B159</f>
        <v>6</v>
      </c>
    </row>
    <row r="177" spans="1:7" s="98" customFormat="1" ht="18.75">
      <c r="A177" s="424" t="s">
        <v>108</v>
      </c>
      <c r="B177" s="425"/>
      <c r="C177" s="425"/>
      <c r="D177" s="425"/>
      <c r="E177" s="425"/>
      <c r="F177" s="425"/>
      <c r="G177" s="426"/>
    </row>
    <row r="178" spans="1:7" ht="15.75">
      <c r="A178" s="67" t="s">
        <v>186</v>
      </c>
      <c r="B178" s="73"/>
      <c r="C178" s="73">
        <f>ВНУТРЕННИЙ!C160</f>
        <v>56050</v>
      </c>
      <c r="D178" s="73">
        <f>ВНУТРЕННИЙ!D160</f>
        <v>51900</v>
      </c>
      <c r="E178" s="73">
        <f>ВНУТРЕННИЙ!E160</f>
        <v>50900</v>
      </c>
      <c r="F178" s="73">
        <f>ВНУТРЕННИЙ!F160</f>
        <v>49900</v>
      </c>
      <c r="G178" s="88">
        <f>ВНУТРЕННИЙ!B160</f>
        <v>6</v>
      </c>
    </row>
    <row r="179" spans="1:7" ht="15.75">
      <c r="A179" s="70" t="str">
        <f>ВНУТРЕННИЙ!A161</f>
        <v>ф 20х2,8</v>
      </c>
      <c r="B179" s="73"/>
      <c r="C179" s="73">
        <f>ВНУТРЕННИЙ!C161</f>
        <v>57700</v>
      </c>
      <c r="D179" s="73">
        <f>ВНУТРЕННИЙ!D161</f>
        <v>53400</v>
      </c>
      <c r="E179" s="73" t="str">
        <f>ВНУТРЕННИЙ!E161</f>
        <v> </v>
      </c>
      <c r="F179" s="73" t="str">
        <f>ВНУТРЕННИЙ!F161</f>
        <v> </v>
      </c>
      <c r="G179" s="88">
        <f>ВНУТРЕННИЙ!B161</f>
        <v>6</v>
      </c>
    </row>
    <row r="180" spans="1:7" ht="15.75">
      <c r="A180" s="70" t="str">
        <f>ВНУТРЕННИЙ!A162</f>
        <v>ф 25х3,2</v>
      </c>
      <c r="B180" s="73"/>
      <c r="C180" s="73">
        <f>ВНУТРЕННИЙ!C162</f>
        <v>56050</v>
      </c>
      <c r="D180" s="73">
        <f>ВНУТРЕННИЙ!D162</f>
        <v>51900</v>
      </c>
      <c r="E180" s="73">
        <f>ВНУТРЕННИЙ!E162</f>
        <v>50900</v>
      </c>
      <c r="F180" s="73">
        <f>ВНУТРЕННИЙ!F162</f>
        <v>49900</v>
      </c>
      <c r="G180" s="88">
        <f>ВНУТРЕННИЙ!B162</f>
        <v>6.04</v>
      </c>
    </row>
    <row r="181" spans="1:7" ht="15.75">
      <c r="A181" s="70" t="str">
        <f>ВНУТРЕННИЙ!A163</f>
        <v>ф 32х3,2</v>
      </c>
      <c r="B181" s="73"/>
      <c r="C181" s="73">
        <f>ВНУТРЕННИЙ!C163</f>
        <v>56050</v>
      </c>
      <c r="D181" s="73">
        <f>ВНУТРЕННИЙ!D163</f>
        <v>51900</v>
      </c>
      <c r="E181" s="73">
        <f>ВНУТРЕННИЙ!E163</f>
        <v>50900</v>
      </c>
      <c r="F181" s="73">
        <f>ВНУТРЕННИЙ!F163</f>
        <v>49900</v>
      </c>
      <c r="G181" s="88">
        <f>ВНУТРЕННИЙ!B163</f>
        <v>6</v>
      </c>
    </row>
    <row r="182" spans="1:7" ht="15.75">
      <c r="A182" s="70" t="str">
        <f>ВНУТРЕННИЙ!A164</f>
        <v>ф 40х3,5</v>
      </c>
      <c r="B182" s="73"/>
      <c r="C182" s="73">
        <f>ВНУТРЕННИЙ!C164</f>
        <v>56050</v>
      </c>
      <c r="D182" s="73">
        <f>ВНУТРЕННИЙ!D164</f>
        <v>51900</v>
      </c>
      <c r="E182" s="73">
        <f>ВНУТРЕННИЙ!E164</f>
        <v>50900</v>
      </c>
      <c r="F182" s="73">
        <f>ВНУТРЕННИЙ!F164</f>
        <v>49900</v>
      </c>
      <c r="G182" s="88">
        <f>ВНУТРЕННИЙ!B164</f>
        <v>6</v>
      </c>
    </row>
    <row r="183" spans="1:7" ht="15.75">
      <c r="A183" s="70" t="str">
        <f>ВНУТРЕННИЙ!A165</f>
        <v>ф 40х4,0</v>
      </c>
      <c r="B183" s="73"/>
      <c r="C183" s="73">
        <f>ВНУТРЕННИЙ!C165</f>
        <v>52250</v>
      </c>
      <c r="D183" s="73">
        <f>ВНУТРЕННИЙ!D165</f>
        <v>48400</v>
      </c>
      <c r="E183" s="73">
        <f>ВНУТРЕННИЙ!E165</f>
        <v>47450</v>
      </c>
      <c r="F183" s="73" t="str">
        <f>ВНУТРЕННИЙ!F165</f>
        <v> </v>
      </c>
      <c r="G183" s="88" t="str">
        <f>ВНУТРЕННИЙ!B165</f>
        <v>6,0-8,0</v>
      </c>
    </row>
    <row r="184" spans="1:7" ht="15.75">
      <c r="A184" s="70" t="str">
        <f>ВНУТРЕННИЙ!A166</f>
        <v>ф 50х3,5</v>
      </c>
      <c r="B184" s="1"/>
      <c r="C184" s="73">
        <f>ВНУТРЕННИЙ!C166</f>
        <v>56050</v>
      </c>
      <c r="D184" s="73">
        <f>ВНУТРЕННИЙ!D166</f>
        <v>51900</v>
      </c>
      <c r="E184" s="73">
        <f>ВНУТРЕННИЙ!E166</f>
        <v>50900</v>
      </c>
      <c r="F184" s="73">
        <f>ВНУТРЕННИЙ!F166</f>
        <v>49900</v>
      </c>
      <c r="G184" s="88" t="str">
        <f>ВНУТРЕННИЙ!B166</f>
        <v>6,0 / 8,0</v>
      </c>
    </row>
    <row r="185" spans="1:7" ht="15.75">
      <c r="A185" s="70" t="str">
        <f>ВНУТРЕННИЙ!A167</f>
        <v>ф 57х3,5</v>
      </c>
      <c r="B185" s="1"/>
      <c r="C185" s="73">
        <f>ВНУТРЕННИЙ!C167</f>
        <v>53850</v>
      </c>
      <c r="D185" s="73">
        <f>ВНУТРЕННИЙ!D167</f>
        <v>49850</v>
      </c>
      <c r="E185" s="73">
        <f>ВНУТРЕННИЙ!E167</f>
        <v>48850</v>
      </c>
      <c r="F185" s="73">
        <f>ВНУТРЕННИЙ!F167</f>
        <v>47900</v>
      </c>
      <c r="G185" s="88" t="str">
        <f>ВНУТРЕННИЙ!B167</f>
        <v>6,0 / н/д</v>
      </c>
    </row>
    <row r="186" spans="1:7" ht="15.75">
      <c r="A186" s="70" t="str">
        <f>ВНУТРЕННИЙ!A168</f>
        <v>ф 76х3,5</v>
      </c>
      <c r="B186" s="1"/>
      <c r="C186" s="73">
        <f>ВНУТРЕННИЙ!C168</f>
        <v>53850</v>
      </c>
      <c r="D186" s="73">
        <f>ВНУТРЕННИЙ!D168</f>
        <v>49850</v>
      </c>
      <c r="E186" s="73">
        <f>ВНУТРЕННИЙ!E168</f>
        <v>48850</v>
      </c>
      <c r="F186" s="73">
        <f>ВНУТРЕННИЙ!F168</f>
        <v>47900</v>
      </c>
      <c r="G186" s="88">
        <f>ВНУТРЕННИЙ!B168</f>
        <v>6</v>
      </c>
    </row>
    <row r="187" spans="1:7" s="74" customFormat="1" ht="15.75">
      <c r="A187" s="70" t="str">
        <f>ВНУТРЕННИЙ!A169</f>
        <v>ф 89х3,5</v>
      </c>
      <c r="B187" s="1"/>
      <c r="C187" s="73">
        <f>ВНУТРЕННИЙ!C169</f>
        <v>53850</v>
      </c>
      <c r="D187" s="73">
        <f>ВНУТРЕННИЙ!D169</f>
        <v>49850</v>
      </c>
      <c r="E187" s="73">
        <f>ВНУТРЕННИЙ!E169</f>
        <v>48850</v>
      </c>
      <c r="F187" s="73">
        <f>ВНУТРЕННИЙ!F169</f>
        <v>47900</v>
      </c>
      <c r="G187" s="88" t="str">
        <f>ВНУТРЕННИЙ!B169</f>
        <v>6,0/7,8/8,0</v>
      </c>
    </row>
    <row r="188" spans="1:7" ht="15.75">
      <c r="A188" s="70" t="str">
        <f>ВНУТРЕННИЙ!A171</f>
        <v>ф 108х3,5</v>
      </c>
      <c r="B188" s="1"/>
      <c r="C188" s="73">
        <f>ВНУТРЕННИЙ!C171</f>
        <v>53850</v>
      </c>
      <c r="D188" s="73">
        <f>ВНУТРЕННИЙ!D171</f>
        <v>49850</v>
      </c>
      <c r="E188" s="73">
        <f>ВНУТРЕННИЙ!E171</f>
        <v>48850</v>
      </c>
      <c r="F188" s="73">
        <f>ВНУТРЕННИЙ!F171</f>
        <v>47900</v>
      </c>
      <c r="G188" s="88" t="str">
        <f>ВНУТРЕННИЙ!B171</f>
        <v>6,0 / 8,0</v>
      </c>
    </row>
    <row r="189" spans="1:7" s="98" customFormat="1" ht="18.75">
      <c r="A189" s="422" t="s">
        <v>98</v>
      </c>
      <c r="B189" s="422"/>
      <c r="C189" s="422"/>
      <c r="D189" s="422"/>
      <c r="E189" s="422"/>
      <c r="F189" s="422"/>
      <c r="G189" s="422"/>
    </row>
    <row r="190" spans="1:7" s="72" customFormat="1" ht="15.75">
      <c r="A190" s="70" t="str">
        <f>ВНУТРЕННИЙ!A172</f>
        <v>Труба эл. свар. ф 57х3,0</v>
      </c>
      <c r="B190" s="75" t="str">
        <f>ВНУТРЕННИЙ!G172</f>
        <v>ст 20</v>
      </c>
      <c r="C190" s="73">
        <f>ВНУТРЕННИЙ!C172</f>
        <v>33750</v>
      </c>
      <c r="D190" s="73">
        <f>ВНУТРЕННИЙ!D172</f>
        <v>31250</v>
      </c>
      <c r="E190" s="73">
        <f>ВНУТРЕННИЙ!E172</f>
        <v>30650</v>
      </c>
      <c r="F190" s="73">
        <f>ВНУТРЕННИЙ!F172</f>
        <v>30050</v>
      </c>
      <c r="G190" s="88">
        <f>ВНУТРЕННИЙ!B172</f>
        <v>10</v>
      </c>
    </row>
    <row r="191" spans="1:7" ht="15.75">
      <c r="A191" s="70" t="str">
        <f>ВНУТРЕННИЙ!A173</f>
        <v>ф 57х3,5</v>
      </c>
      <c r="B191" s="75" t="str">
        <f>ВНУТРЕННИЙ!G173</f>
        <v>3пс/3пс-5</v>
      </c>
      <c r="C191" s="73">
        <f>ВНУТРЕННИЙ!C173</f>
        <v>33650</v>
      </c>
      <c r="D191" s="73">
        <f>ВНУТРЕННИЙ!D173</f>
        <v>31150</v>
      </c>
      <c r="E191" s="73">
        <f>ВНУТРЕННИЙ!E173</f>
        <v>30550</v>
      </c>
      <c r="F191" s="73">
        <f>ВНУТРЕННИЙ!F173</f>
        <v>29950</v>
      </c>
      <c r="G191" s="88" t="str">
        <f>ВНУТРЕННИЙ!B173</f>
        <v>9,0/10,0/11,2/11,8</v>
      </c>
    </row>
    <row r="192" spans="1:7" ht="15.75">
      <c r="A192" s="70" t="str">
        <f>ВНУТРЕННИЙ!A174</f>
        <v>ф 76х3,0</v>
      </c>
      <c r="B192" s="75" t="str">
        <f>ВНУТРЕННИЙ!G174</f>
        <v> </v>
      </c>
      <c r="C192" s="73">
        <f>ВНУТРЕННИЙ!C174</f>
        <v>33750</v>
      </c>
      <c r="D192" s="73" t="str">
        <f>ВНУТРЕННИЙ!D174</f>
        <v> </v>
      </c>
      <c r="E192" s="73" t="str">
        <f>ВНУТРЕННИЙ!E174</f>
        <v> </v>
      </c>
      <c r="F192" s="73" t="str">
        <f>ВНУТРЕННИЙ!F174</f>
        <v> </v>
      </c>
      <c r="G192" s="88">
        <f>ВНУТРЕННИЙ!B174</f>
        <v>10</v>
      </c>
    </row>
    <row r="193" spans="1:7" ht="15.75">
      <c r="A193" s="70" t="str">
        <f>ВНУТРЕННИЙ!A175</f>
        <v>ф 76х3,0</v>
      </c>
      <c r="B193" s="75" t="str">
        <f>ВНУТРЕННИЙ!G175</f>
        <v> </v>
      </c>
      <c r="C193" s="73">
        <f>ВНУТРЕННИЙ!C175</f>
        <v>33750</v>
      </c>
      <c r="D193" s="73" t="str">
        <f>ВНУТРЕННИЙ!D175</f>
        <v> </v>
      </c>
      <c r="E193" s="73" t="str">
        <f>ВНУТРЕННИЙ!E175</f>
        <v> </v>
      </c>
      <c r="F193" s="73" t="str">
        <f>ВНУТРЕННИЙ!F175</f>
        <v> </v>
      </c>
      <c r="G193" s="88">
        <f>ВНУТРЕННИЙ!B175</f>
        <v>10</v>
      </c>
    </row>
    <row r="194" spans="1:7" ht="15.75">
      <c r="A194" s="70" t="str">
        <f>ВНУТРЕННИЙ!A176</f>
        <v>ф 76х3,5</v>
      </c>
      <c r="B194" s="75" t="str">
        <f>ВНУТРЕННИЙ!G176</f>
        <v>3пс/3пс-5</v>
      </c>
      <c r="C194" s="73">
        <f>ВНУТРЕННИЙ!C176</f>
        <v>33750</v>
      </c>
      <c r="D194" s="73">
        <f>ВНУТРЕННИЙ!D176</f>
        <v>31250</v>
      </c>
      <c r="E194" s="73">
        <f>ВНУТРЕННИЙ!E176</f>
        <v>30650</v>
      </c>
      <c r="F194" s="73">
        <f>ВНУТРЕННИЙ!F176</f>
        <v>30050</v>
      </c>
      <c r="G194" s="88" t="str">
        <f>ВНУТРЕННИЙ!B176</f>
        <v>9,0/10,0/10,4/11,2/11,7</v>
      </c>
    </row>
    <row r="195" spans="1:7" ht="15.75">
      <c r="A195" s="70" t="str">
        <f>ВНУТРЕННИЙ!A177</f>
        <v>ф 76х3,5</v>
      </c>
      <c r="B195" s="75" t="str">
        <f>ВНУТРЕННИЙ!G177</f>
        <v> </v>
      </c>
      <c r="C195" s="73">
        <f>ВНУТРЕННИЙ!C177</f>
        <v>33750</v>
      </c>
      <c r="D195" s="73">
        <f>ВНУТРЕННИЙ!D177</f>
        <v>31250</v>
      </c>
      <c r="E195" s="73" t="str">
        <f>ВНУТРЕННИЙ!E177</f>
        <v> </v>
      </c>
      <c r="F195" s="73" t="str">
        <f>ВНУТРЕННИЙ!F177</f>
        <v> </v>
      </c>
      <c r="G195" s="88">
        <f>ВНУТРЕННИЙ!B177</f>
        <v>10</v>
      </c>
    </row>
    <row r="196" spans="1:7" ht="15.75">
      <c r="A196" s="70" t="str">
        <f>ВНУТРЕННИЙ!A178</f>
        <v>ф 89х3,5</v>
      </c>
      <c r="B196" s="75" t="str">
        <f>ВНУТРЕННИЙ!G178</f>
        <v>3пс</v>
      </c>
      <c r="C196" s="73">
        <f>ВНУТРЕННИЙ!C178</f>
        <v>33650</v>
      </c>
      <c r="D196" s="73">
        <f>ВНУТРЕННИЙ!D178</f>
        <v>31150</v>
      </c>
      <c r="E196" s="73">
        <f>ВНУТРЕННИЙ!E178</f>
        <v>30550</v>
      </c>
      <c r="F196" s="73">
        <f>ВНУТРЕННИЙ!F178</f>
        <v>29950</v>
      </c>
      <c r="G196" s="88" t="str">
        <f>ВНУТРЕННИЙ!B178</f>
        <v>9,0/10,4/11,0/11,2/11,7</v>
      </c>
    </row>
    <row r="197" spans="1:7" ht="15.75">
      <c r="A197" s="70" t="str">
        <f>ВНУТРЕННИЙ!A179</f>
        <v>ф 102х3,0</v>
      </c>
      <c r="B197" s="75" t="str">
        <f>ВНУТРЕННИЙ!G179</f>
        <v> </v>
      </c>
      <c r="C197" s="73">
        <f>ВНУТРЕННИЙ!C179</f>
        <v>33750</v>
      </c>
      <c r="D197" s="73">
        <f>ВНУТРЕННИЙ!D179</f>
        <v>31250</v>
      </c>
      <c r="E197" s="73" t="str">
        <f>ВНУТРЕННИЙ!E179</f>
        <v> </v>
      </c>
      <c r="F197" s="73" t="str">
        <f>ВНУТРЕННИЙ!F179</f>
        <v> </v>
      </c>
      <c r="G197" s="88">
        <f>ВНУТРЕННИЙ!B179</f>
        <v>10</v>
      </c>
    </row>
    <row r="198" spans="1:7" ht="15.75">
      <c r="A198" s="70" t="str">
        <f>ВНУТРЕННИЙ!A180</f>
        <v>ф 102х3,5</v>
      </c>
      <c r="B198" s="75" t="str">
        <f>ВНУТРЕННИЙ!G180</f>
        <v>3пс</v>
      </c>
      <c r="C198" s="73">
        <f>ВНУТРЕННИЙ!C180</f>
        <v>33750</v>
      </c>
      <c r="D198" s="73">
        <f>ВНУТРЕННИЙ!D180</f>
        <v>31250</v>
      </c>
      <c r="E198" s="73">
        <f>ВНУТРЕННИЙ!E180</f>
        <v>30650</v>
      </c>
      <c r="F198" s="73">
        <f>ВНУТРЕННИЙ!F180</f>
        <v>30050</v>
      </c>
      <c r="G198" s="88">
        <f>ВНУТРЕННИЙ!B180</f>
        <v>10</v>
      </c>
    </row>
    <row r="199" spans="1:7" ht="15.75">
      <c r="A199" s="70" t="e">
        <f>ВНУТРЕННИЙ!#REF!</f>
        <v>#REF!</v>
      </c>
      <c r="B199" s="75" t="e">
        <f>ВНУТРЕННИЙ!#REF!</f>
        <v>#REF!</v>
      </c>
      <c r="C199" s="73" t="e">
        <f>ВНУТРЕННИЙ!#REF!</f>
        <v>#REF!</v>
      </c>
      <c r="D199" s="73" t="e">
        <f>ВНУТРЕННИЙ!#REF!</f>
        <v>#REF!</v>
      </c>
      <c r="E199" s="73" t="e">
        <f>ВНУТРЕННИЙ!#REF!</f>
        <v>#REF!</v>
      </c>
      <c r="F199" s="73" t="e">
        <f>ВНУТРЕННИЙ!#REF!</f>
        <v>#REF!</v>
      </c>
      <c r="G199" s="88" t="e">
        <f>ВНУТРЕННИЙ!#REF!</f>
        <v>#REF!</v>
      </c>
    </row>
    <row r="200" spans="1:7" ht="15.75">
      <c r="A200" s="70" t="str">
        <f>ВНУТРЕННИЙ!A181</f>
        <v>ф 108х3,5</v>
      </c>
      <c r="B200" s="75" t="str">
        <f>ВНУТРЕННИЙ!G181</f>
        <v>3пс , ст 10 </v>
      </c>
      <c r="C200" s="73">
        <f>ВНУТРЕННИЙ!C181</f>
        <v>34000</v>
      </c>
      <c r="D200" s="73">
        <f>ВНУТРЕННИЙ!D181</f>
        <v>31500</v>
      </c>
      <c r="E200" s="73">
        <f>ВНУТРЕННИЙ!E181</f>
        <v>30850</v>
      </c>
      <c r="F200" s="73">
        <f>ВНУТРЕННИЙ!F181</f>
        <v>30250</v>
      </c>
      <c r="G200" s="88">
        <f>ВНУТРЕННИЙ!B181</f>
        <v>10</v>
      </c>
    </row>
    <row r="201" spans="1:7" ht="15.75">
      <c r="A201" s="70" t="str">
        <f>ВНУТРЕННИЙ!A182</f>
        <v>ф 114х3,5</v>
      </c>
      <c r="B201" s="75" t="str">
        <f>ВНУТРЕННИЙ!G182</f>
        <v>3сп</v>
      </c>
      <c r="C201" s="73">
        <f>ВНУТРЕННИЙ!C182</f>
        <v>34300</v>
      </c>
      <c r="D201" s="73" t="str">
        <f>ВНУТРЕННИЙ!D182</f>
        <v> </v>
      </c>
      <c r="E201" s="73" t="str">
        <f>ВНУТРЕННИЙ!E182</f>
        <v> </v>
      </c>
      <c r="F201" s="73" t="str">
        <f>ВНУТРЕННИЙ!F182</f>
        <v> </v>
      </c>
      <c r="G201" s="88">
        <f>ВНУТРЕННИЙ!B182</f>
        <v>11</v>
      </c>
    </row>
    <row r="202" spans="1:7" ht="15.75">
      <c r="A202" s="70" t="str">
        <f>ВНУТРЕННИЙ!A183</f>
        <v>ф 133х4,5</v>
      </c>
      <c r="B202" s="75" t="str">
        <f>ВНУТРЕННИЙ!G183</f>
        <v> </v>
      </c>
      <c r="C202" s="73" t="str">
        <f>ВНУТРЕННИЙ!C183</f>
        <v>-</v>
      </c>
      <c r="D202" s="73" t="str">
        <f>ВНУТРЕННИЙ!D183</f>
        <v> </v>
      </c>
      <c r="E202" s="73" t="str">
        <f>ВНУТРЕННИЙ!E183</f>
        <v> </v>
      </c>
      <c r="F202" s="73" t="str">
        <f>ВНУТРЕННИЙ!F183</f>
        <v> </v>
      </c>
      <c r="G202" s="88">
        <f>ВНУТРЕННИЙ!B183</f>
        <v>11.6</v>
      </c>
    </row>
    <row r="203" spans="1:7" ht="15.75">
      <c r="A203" s="70" t="str">
        <f>ВНУТРЕННИЙ!A184</f>
        <v>ф 159х4,0</v>
      </c>
      <c r="B203" s="75" t="str">
        <f>ВНУТРЕННИЙ!G184</f>
        <v> </v>
      </c>
      <c r="C203" s="73">
        <f>ВНУТРЕННИЙ!C184</f>
        <v>35500</v>
      </c>
      <c r="D203" s="73">
        <f>ВНУТРЕННИЙ!D184</f>
        <v>32900</v>
      </c>
      <c r="E203" s="73">
        <f>ВНУТРЕННИЙ!E184</f>
        <v>32250</v>
      </c>
      <c r="F203" s="73">
        <f>ВНУТРЕННИЙ!F184</f>
        <v>31600</v>
      </c>
      <c r="G203" s="88">
        <f>ВНУТРЕННИЙ!B184</f>
        <v>10</v>
      </c>
    </row>
    <row r="204" spans="1:7" ht="15.75">
      <c r="A204" s="70" t="str">
        <f>ВНУТРЕННИЙ!A185</f>
        <v>ф 159х4,5</v>
      </c>
      <c r="B204" s="75" t="str">
        <f>ВНУТРЕННИЙ!G185</f>
        <v>ст3</v>
      </c>
      <c r="C204" s="73">
        <f>ВНУТРЕННИЙ!C185</f>
        <v>35500</v>
      </c>
      <c r="D204" s="73">
        <f>ВНУТРЕННИЙ!D185</f>
        <v>32900</v>
      </c>
      <c r="E204" s="73">
        <f>ВНУТРЕННИЙ!E185</f>
        <v>32250</v>
      </c>
      <c r="F204" s="73">
        <f>ВНУТРЕННИЙ!F185</f>
        <v>31600</v>
      </c>
      <c r="G204" s="88">
        <f>ВНУТРЕННИЙ!B185</f>
        <v>11.6</v>
      </c>
    </row>
    <row r="205" spans="1:7" s="74" customFormat="1" ht="15.75">
      <c r="A205" s="70" t="str">
        <f>ВНУТРЕННИЙ!A186</f>
        <v>ф 159х5,0</v>
      </c>
      <c r="B205" s="75" t="str">
        <f>ВНУТРЕННИЙ!G186</f>
        <v>3пс</v>
      </c>
      <c r="C205" s="73" t="str">
        <f>ВНУТРЕННИЙ!C186</f>
        <v>-</v>
      </c>
      <c r="D205" s="73" t="str">
        <f>ВНУТРЕННИЙ!D186</f>
        <v> </v>
      </c>
      <c r="E205" s="73" t="str">
        <f>ВНУТРЕННИЙ!E186</f>
        <v> </v>
      </c>
      <c r="F205" s="73" t="str">
        <f>ВНУТРЕННИЙ!F186</f>
        <v> </v>
      </c>
      <c r="G205" s="88" t="str">
        <f>ВНУТРЕННИЙ!B186</f>
        <v>11,7 с н/м</v>
      </c>
    </row>
    <row r="206" spans="1:7" s="74" customFormat="1" ht="15.75">
      <c r="A206" s="70" t="str">
        <f>ВНУТРЕННИЙ!A187</f>
        <v>ф 219х6,0</v>
      </c>
      <c r="B206" s="75" t="str">
        <f>ВНУТРЕННИЙ!G187</f>
        <v>3пс</v>
      </c>
      <c r="C206" s="73" t="str">
        <f>ВНУТРЕННИЙ!C187</f>
        <v>-</v>
      </c>
      <c r="D206" s="73" t="str">
        <f>ВНУТРЕННИЙ!D187</f>
        <v> </v>
      </c>
      <c r="E206" s="73" t="str">
        <f>ВНУТРЕННИЙ!E187</f>
        <v> </v>
      </c>
      <c r="F206" s="73" t="str">
        <f>ВНУТРЕННИЙ!F187</f>
        <v> </v>
      </c>
      <c r="G206" s="88" t="str">
        <f>ВНУТРЕННИЙ!B187</f>
        <v>11,7 с н/м</v>
      </c>
    </row>
    <row r="207" spans="1:7" s="102" customFormat="1" ht="18.75">
      <c r="A207" s="422" t="s">
        <v>282</v>
      </c>
      <c r="B207" s="422"/>
      <c r="C207" s="422"/>
      <c r="D207" s="422"/>
      <c r="E207" s="422"/>
      <c r="F207" s="422"/>
      <c r="G207" s="422"/>
    </row>
    <row r="208" spans="1:7" s="74" customFormat="1" ht="15.75">
      <c r="A208" s="70" t="s">
        <v>283</v>
      </c>
      <c r="B208" s="75" t="str">
        <f>ВНУТРЕННИЙ!G188</f>
        <v>ст 20</v>
      </c>
      <c r="C208" s="73">
        <f>ВНУТРЕННИЙ!C188</f>
        <v>35400</v>
      </c>
      <c r="D208" s="73"/>
      <c r="E208" s="73"/>
      <c r="F208" s="73"/>
      <c r="G208" s="88"/>
    </row>
    <row r="209" spans="1:7" s="103" customFormat="1" ht="18.75">
      <c r="A209" s="422" t="s">
        <v>99</v>
      </c>
      <c r="B209" s="422"/>
      <c r="C209" s="422"/>
      <c r="D209" s="422"/>
      <c r="E209" s="422"/>
      <c r="F209" s="422"/>
      <c r="G209" s="422"/>
    </row>
    <row r="210" spans="1:7" ht="15.75">
      <c r="A210" s="89" t="s">
        <v>87</v>
      </c>
      <c r="B210" s="75" t="str">
        <f>ВНУТРЕННИЙ!G189</f>
        <v>1 пс</v>
      </c>
      <c r="C210" s="73" t="str">
        <f>ВНУТРЕННИЙ!C189</f>
        <v>от пачки</v>
      </c>
      <c r="D210" s="73">
        <f>ВНУТРЕННИЙ!D189</f>
        <v>38700</v>
      </c>
      <c r="E210" s="73">
        <f>ВНУТРЕННИЙ!E189</f>
        <v>38400</v>
      </c>
      <c r="F210" s="73" t="str">
        <f>ВНУТРЕННИЙ!F189</f>
        <v> </v>
      </c>
      <c r="G210" s="75">
        <f>ВНУТРЕННИЙ!B189</f>
        <v>5.9</v>
      </c>
    </row>
    <row r="211" spans="1:7" ht="15.75">
      <c r="A211" s="89" t="s">
        <v>87</v>
      </c>
      <c r="B211" s="75" t="str">
        <f>ВНУТРЕННИЙ!G190</f>
        <v>1/2пс</v>
      </c>
      <c r="C211" s="73" t="str">
        <f>ВНУТРЕННИЙ!C190</f>
        <v>от пачки</v>
      </c>
      <c r="D211" s="73">
        <f>ВНУТРЕННИЙ!D190</f>
        <v>28500</v>
      </c>
      <c r="E211" s="73">
        <f>ВНУТРЕННИЙ!E190</f>
        <v>28500</v>
      </c>
      <c r="F211" s="73" t="str">
        <f>ВНУТРЕННИЙ!F190</f>
        <v> </v>
      </c>
      <c r="G211" s="75">
        <f>ВНУТРЕННИЙ!B190</f>
        <v>5.9</v>
      </c>
    </row>
    <row r="212" spans="1:7" s="74" customFormat="1" ht="15.75">
      <c r="A212" s="89" t="s">
        <v>85</v>
      </c>
      <c r="B212" s="75" t="str">
        <f>ВНУТРЕННИЙ!G191</f>
        <v>1 пс / 08пс</v>
      </c>
      <c r="C212" s="73" t="str">
        <f>ВНУТРЕННИЙ!C191</f>
        <v>от пачки</v>
      </c>
      <c r="D212" s="73">
        <f>ВНУТРЕННИЙ!D191</f>
        <v>38700</v>
      </c>
      <c r="E212" s="73">
        <f>ВНУТРЕННИЙ!E191</f>
        <v>38400</v>
      </c>
      <c r="F212" s="73" t="str">
        <f>ВНУТРЕННИЙ!F191</f>
        <v> </v>
      </c>
      <c r="G212" s="75">
        <f>ВНУТРЕННИЙ!B191</f>
        <v>5.9</v>
      </c>
    </row>
    <row r="213" spans="1:7" ht="15.75">
      <c r="A213" s="89" t="s">
        <v>86</v>
      </c>
      <c r="B213" s="75" t="str">
        <f>ВНУТРЕННИЙ!G192</f>
        <v>1пс / 08пс</v>
      </c>
      <c r="C213" s="73" t="str">
        <f>ВНУТРЕННИЙ!C192</f>
        <v>от пачки</v>
      </c>
      <c r="D213" s="73">
        <f>ВНУТРЕННИЙ!D192</f>
        <v>38700</v>
      </c>
      <c r="E213" s="73">
        <f>ВНУТРЕННИЙ!E192</f>
        <v>38400</v>
      </c>
      <c r="F213" s="73" t="str">
        <f>ВНУТРЕННИЙ!F192</f>
        <v> </v>
      </c>
      <c r="G213" s="75">
        <f>ВНУТРЕННИЙ!B192</f>
        <v>5.9</v>
      </c>
    </row>
    <row r="214" spans="1:7" ht="15.75">
      <c r="A214" s="89" t="s">
        <v>498</v>
      </c>
      <c r="B214" s="75" t="str">
        <f>ВНУТРЕННИЙ!G193</f>
        <v>1пс </v>
      </c>
      <c r="C214" s="73" t="str">
        <f>ВНУТРЕННИЙ!C193</f>
        <v>от пачки</v>
      </c>
      <c r="D214" s="73">
        <f>ВНУТРЕННИЙ!D193</f>
        <v>37200</v>
      </c>
      <c r="E214" s="73">
        <f>ВНУТРЕННИЙ!E193</f>
        <v>36900</v>
      </c>
      <c r="F214" s="73" t="str">
        <f>ВНУТРЕННИЙ!F193</f>
        <v> </v>
      </c>
      <c r="G214" s="75">
        <f>ВНУТРЕННИЙ!B193</f>
        <v>6</v>
      </c>
    </row>
    <row r="215" spans="1:7" s="98" customFormat="1" ht="18.75">
      <c r="A215" s="422" t="s">
        <v>100</v>
      </c>
      <c r="B215" s="422"/>
      <c r="C215" s="422"/>
      <c r="D215" s="422"/>
      <c r="E215" s="422"/>
      <c r="F215" s="422"/>
      <c r="G215" s="422"/>
    </row>
    <row r="216" spans="1:7" s="72" customFormat="1" ht="15.75">
      <c r="A216" s="67" t="s">
        <v>253</v>
      </c>
      <c r="B216" s="40" t="str">
        <f>ВНУТРЕННИЙ!G194</f>
        <v>1пс</v>
      </c>
      <c r="C216" s="40">
        <f>ВНУТРЕННИЙ!C194</f>
        <v>44150</v>
      </c>
      <c r="D216" s="40">
        <f>ВНУТРЕННИЙ!D194</f>
        <v>40900</v>
      </c>
      <c r="E216" s="40">
        <f>ВНУТРЕННИЙ!E194</f>
        <v>40100</v>
      </c>
      <c r="F216" s="40">
        <f>ВНУТРЕННИЙ!F194</f>
        <v>39300</v>
      </c>
      <c r="G216" s="90">
        <f>ВНУТРЕННИЙ!B194</f>
        <v>6</v>
      </c>
    </row>
    <row r="217" spans="1:7" s="72" customFormat="1" ht="15.75">
      <c r="A217" s="70" t="str">
        <f>ВНУТРЕННИЙ!A195</f>
        <v>15х15х1,5</v>
      </c>
      <c r="B217" s="40" t="str">
        <f>ВНУТРЕННИЙ!G195</f>
        <v>1пс</v>
      </c>
      <c r="C217" s="40">
        <f>ВНУТРЕННИЙ!C195</f>
        <v>43150</v>
      </c>
      <c r="D217" s="40">
        <f>ВНУТРЕННИЙ!D195</f>
        <v>39950</v>
      </c>
      <c r="E217" s="40">
        <f>ВНУТРЕННИЙ!E195</f>
        <v>39150</v>
      </c>
      <c r="F217" s="40">
        <f>ВНУТРЕННИЙ!F195</f>
        <v>38400</v>
      </c>
      <c r="G217" s="90" t="str">
        <f>ВНУТРЕННИЙ!B195</f>
        <v>5,9 / 6,0</v>
      </c>
    </row>
    <row r="218" spans="1:7" s="72" customFormat="1" ht="15.75">
      <c r="A218" s="70" t="str">
        <f>ВНУТРЕННИЙ!A197</f>
        <v>г/к травл. в кор. 15х15х1,5</v>
      </c>
      <c r="B218" s="40" t="str">
        <f>ВНУТРЕННИЙ!G197</f>
        <v>1пс</v>
      </c>
      <c r="C218" s="40">
        <f>ВНУТРЕННИЙ!C197</f>
        <v>42050</v>
      </c>
      <c r="D218" s="40">
        <f>ВНУТРЕННИЙ!D197</f>
        <v>38950</v>
      </c>
      <c r="E218" s="40">
        <f>ВНУТРЕННИЙ!E197</f>
        <v>38150</v>
      </c>
      <c r="F218" s="40">
        <f>ВНУТРЕННИЙ!F197</f>
        <v>37400</v>
      </c>
      <c r="G218" s="90">
        <f>ВНУТРЕННИЙ!B197</f>
        <v>6</v>
      </c>
    </row>
    <row r="219" spans="1:7" s="72" customFormat="1" ht="15.75">
      <c r="A219" s="70" t="e">
        <f>ВНУТРЕННИЙ!#REF!</f>
        <v>#REF!</v>
      </c>
      <c r="B219" s="40" t="e">
        <f>ВНУТРЕННИЙ!#REF!</f>
        <v>#REF!</v>
      </c>
      <c r="C219" s="40" t="e">
        <f>ВНУТРЕННИЙ!#REF!</f>
        <v>#REF!</v>
      </c>
      <c r="D219" s="40" t="e">
        <f>ВНУТРЕННИЙ!#REF!</f>
        <v>#REF!</v>
      </c>
      <c r="E219" s="40" t="e">
        <f>ВНУТРЕННИЙ!#REF!</f>
        <v>#REF!</v>
      </c>
      <c r="F219" s="40" t="e">
        <f>ВНУТРЕННИЙ!#REF!</f>
        <v>#REF!</v>
      </c>
      <c r="G219" s="90" t="e">
        <f>ВНУТРЕННИЙ!#REF!</f>
        <v>#REF!</v>
      </c>
    </row>
    <row r="220" spans="1:7" s="72" customFormat="1" ht="15.75">
      <c r="A220" s="70" t="str">
        <f>ВНУТРЕННИЙ!A198</f>
        <v>20х20х1,2</v>
      </c>
      <c r="B220" s="40" t="str">
        <f>ВНУТРЕННИЙ!G198</f>
        <v>1пс</v>
      </c>
      <c r="C220" s="40">
        <f>ВНУТРЕННИЙ!C198</f>
        <v>43500</v>
      </c>
      <c r="D220" s="40">
        <f>ВНУТРЕННИЙ!D198</f>
        <v>40300</v>
      </c>
      <c r="E220" s="40">
        <f>ВНУТРЕННИЙ!E198</f>
        <v>39500</v>
      </c>
      <c r="F220" s="40">
        <f>ВНУТРЕННИЙ!F198</f>
        <v>38700</v>
      </c>
      <c r="G220" s="90" t="str">
        <f>ВНУТРЕННИЙ!B198</f>
        <v>5,9 / 6,0</v>
      </c>
    </row>
    <row r="221" spans="1:7" s="72" customFormat="1" ht="15.75">
      <c r="A221" s="70" t="str">
        <f>ВНУТРЕННИЙ!A199</f>
        <v>20х20х1,5</v>
      </c>
      <c r="B221" s="40" t="str">
        <f>ВНУТРЕННИЙ!G199</f>
        <v>1пс </v>
      </c>
      <c r="C221" s="40">
        <f>ВНУТРЕННИЙ!C199</f>
        <v>43450</v>
      </c>
      <c r="D221" s="40">
        <f>ВНУТРЕННИЙ!D199</f>
        <v>40300</v>
      </c>
      <c r="E221" s="40">
        <f>ВНУТРЕННИЙ!E199</f>
        <v>39500</v>
      </c>
      <c r="F221" s="40">
        <f>ВНУТРЕННИЙ!F199</f>
        <v>38700</v>
      </c>
      <c r="G221" s="90">
        <f>ВНУТРЕННИЙ!B199</f>
        <v>5.9</v>
      </c>
    </row>
    <row r="222" spans="1:7" s="72" customFormat="1" ht="15.75">
      <c r="A222" s="70" t="str">
        <f>ВНУТРЕННИЙ!A200</f>
        <v>г/к  20х20х1,5</v>
      </c>
      <c r="B222" s="40" t="str">
        <f>ВНУТРЕННИЙ!G200</f>
        <v>1пс</v>
      </c>
      <c r="C222" s="40">
        <f>ВНУТРЕННИЙ!C200</f>
        <v>39100</v>
      </c>
      <c r="D222" s="40">
        <f>ВНУТРЕННИЙ!D200</f>
        <v>36200</v>
      </c>
      <c r="E222" s="40">
        <f>ВНУТРЕННИЙ!E200</f>
        <v>35500</v>
      </c>
      <c r="F222" s="40">
        <f>ВНУТРЕННИЙ!F200</f>
        <v>34800</v>
      </c>
      <c r="G222" s="90">
        <f>ВНУТРЕННИЙ!B200</f>
        <v>5.9</v>
      </c>
    </row>
    <row r="223" spans="1:7" s="72" customFormat="1" ht="15.75">
      <c r="A223" s="70" t="str">
        <f>ВНУТРЕННИЙ!A202</f>
        <v>  20х20х2,0</v>
      </c>
      <c r="B223" s="40" t="str">
        <f>ВНУТРЕННИЙ!G202</f>
        <v>1пс</v>
      </c>
      <c r="C223" s="40">
        <f>ВНУТРЕННИЙ!C202</f>
        <v>37000</v>
      </c>
      <c r="D223" s="40">
        <f>ВНУТРЕННИЙ!D202</f>
        <v>34300</v>
      </c>
      <c r="E223" s="40">
        <f>ВНУТРЕННИЙ!E202</f>
        <v>33600</v>
      </c>
      <c r="F223" s="40">
        <f>ВНУТРЕННИЙ!F202</f>
        <v>32950</v>
      </c>
      <c r="G223" s="90">
        <f>ВНУТРЕННИЙ!B202</f>
        <v>6</v>
      </c>
    </row>
    <row r="224" spans="1:7" s="72" customFormat="1" ht="15.75">
      <c r="A224" s="70" t="str">
        <f>ВНУТРЕННИЙ!A203</f>
        <v>  25х10х1,5</v>
      </c>
      <c r="B224" s="40" t="str">
        <f>ВНУТРЕННИЙ!G203</f>
        <v>1пс</v>
      </c>
      <c r="C224" s="40">
        <f>ВНУТРЕННИЙ!C203</f>
        <v>42800</v>
      </c>
      <c r="D224" s="40">
        <f>ВНУТРЕННИЙ!D203</f>
        <v>39650</v>
      </c>
      <c r="E224" s="40">
        <f>ВНУТРЕННИЙ!E203</f>
        <v>38850</v>
      </c>
      <c r="F224" s="40">
        <f>ВНУТРЕННИЙ!F203</f>
        <v>38100</v>
      </c>
      <c r="G224" s="90">
        <f>ВНУТРЕННИЙ!B203</f>
        <v>6</v>
      </c>
    </row>
    <row r="225" spans="1:7" s="72" customFormat="1" ht="15.75">
      <c r="A225" s="70" t="str">
        <f>ВНУТРЕННИЙ!A204</f>
        <v>г/к травл. в кор.  25х10х1,5</v>
      </c>
      <c r="B225" s="40" t="str">
        <f>ВНУТРЕННИЙ!G204</f>
        <v>1пс</v>
      </c>
      <c r="C225" s="40">
        <f>ВНУТРЕННИЙ!C204</f>
        <v>42450</v>
      </c>
      <c r="D225" s="40">
        <f>ВНУТРЕННИЙ!D204</f>
        <v>39300</v>
      </c>
      <c r="E225" s="40">
        <f>ВНУТРЕННИЙ!E204</f>
        <v>38500</v>
      </c>
      <c r="F225" s="40">
        <f>ВНУТРЕННИЙ!F204</f>
        <v>37750</v>
      </c>
      <c r="G225" s="90">
        <f>ВНУТРЕННИЙ!B204</f>
        <v>6</v>
      </c>
    </row>
    <row r="226" spans="1:7" s="72" customFormat="1" ht="15.75">
      <c r="A226" s="70" t="str">
        <f>ВНУТРЕННИЙ!A205</f>
        <v> 25х25х1,2</v>
      </c>
      <c r="B226" s="40" t="str">
        <f>ВНУТРЕННИЙ!G205</f>
        <v>1пс</v>
      </c>
      <c r="C226" s="40">
        <f>ВНУТРЕННИЙ!C205</f>
        <v>43000</v>
      </c>
      <c r="D226" s="40">
        <f>ВНУТРЕННИЙ!D205</f>
        <v>39850</v>
      </c>
      <c r="E226" s="40">
        <f>ВНУТРЕННИЙ!E205</f>
        <v>39050</v>
      </c>
      <c r="F226" s="40">
        <f>ВНУТРЕННИЙ!F205</f>
        <v>38300</v>
      </c>
      <c r="G226" s="90">
        <f>ВНУТРЕННИЙ!B205</f>
        <v>5.9</v>
      </c>
    </row>
    <row r="227" spans="1:7" s="72" customFormat="1" ht="15.75">
      <c r="A227" s="70" t="str">
        <f>ВНУТРЕННИЙ!A206</f>
        <v> 25х25х1,5</v>
      </c>
      <c r="B227" s="40" t="str">
        <f>ВНУТРЕННИЙ!G206</f>
        <v>1пс</v>
      </c>
      <c r="C227" s="40">
        <f>ВНУТРЕННИЙ!C206</f>
        <v>42700</v>
      </c>
      <c r="D227" s="40">
        <f>ВНУТРЕННИЙ!D206</f>
        <v>39550</v>
      </c>
      <c r="E227" s="40">
        <f>ВНУТРЕННИЙ!E206</f>
        <v>38750</v>
      </c>
      <c r="F227" s="40">
        <f>ВНУТРЕННИЙ!F206</f>
        <v>38000</v>
      </c>
      <c r="G227" s="90">
        <f>ВНУТРЕННИЙ!B206</f>
        <v>6</v>
      </c>
    </row>
    <row r="228" spans="1:7" s="72" customFormat="1" ht="15.75">
      <c r="A228" s="70" t="str">
        <f>ВНУТРЕННИЙ!A207</f>
        <v>г/к в кор. 25х25х1,5</v>
      </c>
      <c r="B228" s="40" t="str">
        <f>ВНУТРЕННИЙ!G207</f>
        <v>1пс</v>
      </c>
      <c r="C228" s="40">
        <f>ВНУТРЕННИЙ!C207</f>
        <v>40550</v>
      </c>
      <c r="D228" s="40">
        <f>ВНУТРЕННИЙ!D207</f>
        <v>37550</v>
      </c>
      <c r="E228" s="40">
        <f>ВНУТРЕННИЙ!E207</f>
        <v>36850</v>
      </c>
      <c r="F228" s="40">
        <f>ВНУТРЕННИЙ!F207</f>
        <v>36100</v>
      </c>
      <c r="G228" s="90">
        <f>ВНУТРЕННИЙ!B207</f>
        <v>6</v>
      </c>
    </row>
    <row r="229" spans="1:7" s="72" customFormat="1" ht="15.75">
      <c r="A229" s="70" t="str">
        <f>ВНУТРЕННИЙ!A209</f>
        <v>25х25х2,0</v>
      </c>
      <c r="B229" s="40" t="str">
        <f>ВНУТРЕННИЙ!G209</f>
        <v>1пс</v>
      </c>
      <c r="C229" s="40">
        <f>ВНУТРЕННИЙ!C209</f>
        <v>37200</v>
      </c>
      <c r="D229" s="40">
        <f>ВНУТРЕННИЙ!D209</f>
        <v>34450</v>
      </c>
      <c r="E229" s="40">
        <f>ВНУТРЕННИЙ!E209</f>
        <v>33750</v>
      </c>
      <c r="F229" s="40">
        <f>ВНУТРЕННИЙ!F209</f>
        <v>33100</v>
      </c>
      <c r="G229" s="90" t="str">
        <f>ВНУТРЕННИЙ!B209</f>
        <v>5,9 / 6,0</v>
      </c>
    </row>
    <row r="230" spans="1:7" s="72" customFormat="1" ht="15.75">
      <c r="A230" s="70" t="str">
        <f>ВНУТРЕННИЙ!A210</f>
        <v>г/к в кор. 25х25х2,0</v>
      </c>
      <c r="B230" s="40" t="str">
        <f>ВНУТРЕННИЙ!G210</f>
        <v>1пс</v>
      </c>
      <c r="C230" s="40">
        <f>ВНУТРЕННИЙ!C210</f>
        <v>38500</v>
      </c>
      <c r="D230" s="40">
        <f>ВНУТРЕННИЙ!D210</f>
        <v>35650</v>
      </c>
      <c r="E230" s="40">
        <f>ВНУТРЕННИЙ!E210</f>
        <v>34950</v>
      </c>
      <c r="F230" s="40">
        <f>ВНУТРЕННИЙ!F210</f>
        <v>34250</v>
      </c>
      <c r="G230" s="90">
        <f>ВНУТРЕННИЙ!B210</f>
        <v>6</v>
      </c>
    </row>
    <row r="231" spans="1:7" s="72" customFormat="1" ht="15.75">
      <c r="A231" s="70" t="str">
        <f>ВНУТРЕННИЙ!A211</f>
        <v>28х25х1,2</v>
      </c>
      <c r="B231" s="40" t="str">
        <f>ВНУТРЕННИЙ!G211</f>
        <v>1пс</v>
      </c>
      <c r="C231" s="40">
        <f>ВНУТРЕННИЙ!C211</f>
        <v>42850</v>
      </c>
      <c r="D231" s="40">
        <f>ВНУТРЕННИЙ!D211</f>
        <v>39650</v>
      </c>
      <c r="E231" s="40">
        <f>ВНУТРЕННИЙ!E211</f>
        <v>38850</v>
      </c>
      <c r="F231" s="40">
        <f>ВНУТРЕННИЙ!F211</f>
        <v>38100</v>
      </c>
      <c r="G231" s="90" t="str">
        <f>ВНУТРЕННИЙ!B211</f>
        <v>5,9 /6,0</v>
      </c>
    </row>
    <row r="232" spans="1:7" s="72" customFormat="1" ht="15.75">
      <c r="A232" s="70" t="str">
        <f>ВНУТРЕННИЙ!A212</f>
        <v>28х25х1,5</v>
      </c>
      <c r="B232" s="40" t="str">
        <f>ВНУТРЕННИЙ!G212</f>
        <v>1пс</v>
      </c>
      <c r="C232" s="40">
        <f>ВНУТРЕННИЙ!C212</f>
        <v>42850</v>
      </c>
      <c r="D232" s="40">
        <f>ВНУТРЕННИЙ!D212</f>
        <v>39650</v>
      </c>
      <c r="E232" s="40">
        <f>ВНУТРЕННИЙ!E212</f>
        <v>38850</v>
      </c>
      <c r="F232" s="40">
        <f>ВНУТРЕННИЙ!F212</f>
        <v>38100</v>
      </c>
      <c r="G232" s="90" t="str">
        <f>ВНУТРЕННИЙ!B212</f>
        <v>5,9 /6,0</v>
      </c>
    </row>
    <row r="233" spans="1:7" s="72" customFormat="1" ht="15.75">
      <c r="A233" s="70" t="str">
        <f>ВНУТРЕННИЙ!A213</f>
        <v>х/к   28х25х2,0</v>
      </c>
      <c r="B233" s="40" t="str">
        <f>ВНУТРЕННИЙ!G213</f>
        <v>1пс</v>
      </c>
      <c r="C233" s="40">
        <f>ВНУТРЕННИЙ!C213</f>
        <v>41350</v>
      </c>
      <c r="D233" s="40">
        <f>ВНУТРЕННИЙ!D213</f>
        <v>38300</v>
      </c>
      <c r="E233" s="40">
        <f>ВНУТРЕННИЙ!E213</f>
        <v>37550</v>
      </c>
      <c r="F233" s="40">
        <f>ВНУТРЕННИЙ!F213</f>
        <v>36800</v>
      </c>
      <c r="G233" s="90">
        <f>ВНУТРЕННИЙ!B213</f>
        <v>5.9</v>
      </c>
    </row>
    <row r="234" spans="1:7" s="72" customFormat="1" ht="15.75">
      <c r="A234" s="70" t="str">
        <f>ВНУТРЕННИЙ!A214</f>
        <v> 30х15х1,2</v>
      </c>
      <c r="B234" s="40" t="str">
        <f>ВНУТРЕННИЙ!G214</f>
        <v>1пс</v>
      </c>
      <c r="C234" s="40">
        <f>ВНУТРЕННИЙ!C214</f>
        <v>42850</v>
      </c>
      <c r="D234" s="40">
        <f>ВНУТРЕННИЙ!D214</f>
        <v>39650</v>
      </c>
      <c r="E234" s="40">
        <f>ВНУТРЕННИЙ!E214</f>
        <v>38850</v>
      </c>
      <c r="F234" s="40">
        <f>ВНУТРЕННИЙ!F214</f>
        <v>38100</v>
      </c>
      <c r="G234" s="90">
        <f>ВНУТРЕННИЙ!B214</f>
        <v>5.9</v>
      </c>
    </row>
    <row r="235" spans="1:7" s="72" customFormat="1" ht="15.75">
      <c r="A235" s="70" t="str">
        <f>ВНУТРЕННИЙ!A215</f>
        <v> 30х15х1,5</v>
      </c>
      <c r="B235" s="40" t="str">
        <f>ВНУТРЕННИЙ!G215</f>
        <v>1пс</v>
      </c>
      <c r="C235" s="40">
        <f>ВНУТРЕННИЙ!C215</f>
        <v>42850</v>
      </c>
      <c r="D235" s="40">
        <f>ВНУТРЕННИЙ!D215</f>
        <v>39650</v>
      </c>
      <c r="E235" s="40">
        <f>ВНУТРЕННИЙ!E215</f>
        <v>38850</v>
      </c>
      <c r="F235" s="40">
        <f>ВНУТРЕННИЙ!F215</f>
        <v>38100</v>
      </c>
      <c r="G235" s="90">
        <f>ВНУТРЕННИЙ!B215</f>
        <v>5.9</v>
      </c>
    </row>
    <row r="236" spans="1:7" s="72" customFormat="1" ht="15.75">
      <c r="A236" s="70" t="str">
        <f>ВНУТРЕННИЙ!A216</f>
        <v>30х20х1,2</v>
      </c>
      <c r="B236" s="40" t="str">
        <f>ВНУТРЕННИЙ!G216</f>
        <v>1пс</v>
      </c>
      <c r="C236" s="40">
        <f>ВНУТРЕННИЙ!C216</f>
        <v>42850</v>
      </c>
      <c r="D236" s="40">
        <f>ВНУТРЕННИЙ!D216</f>
        <v>39650</v>
      </c>
      <c r="E236" s="40">
        <f>ВНУТРЕННИЙ!E216</f>
        <v>38850</v>
      </c>
      <c r="F236" s="40">
        <f>ВНУТРЕННИЙ!F216</f>
        <v>38100</v>
      </c>
      <c r="G236" s="90" t="str">
        <f>ВНУТРЕННИЙ!B216</f>
        <v>5,9 / 6,0</v>
      </c>
    </row>
    <row r="237" spans="1:7" s="72" customFormat="1" ht="15.75">
      <c r="A237" s="70" t="str">
        <f>ВНУТРЕННИЙ!A217</f>
        <v>30х20х1,5</v>
      </c>
      <c r="B237" s="40" t="str">
        <f>ВНУТРЕННИЙ!G217</f>
        <v>1пс</v>
      </c>
      <c r="C237" s="40">
        <f>ВНУТРЕННИЙ!C217</f>
        <v>41350</v>
      </c>
      <c r="D237" s="40">
        <f>ВНУТРЕННИЙ!D217</f>
        <v>38300</v>
      </c>
      <c r="E237" s="40">
        <f>ВНУТРЕННИЙ!E217</f>
        <v>37550</v>
      </c>
      <c r="F237" s="40">
        <f>ВНУТРЕННИЙ!F217</f>
        <v>36800</v>
      </c>
      <c r="G237" s="90" t="str">
        <f>ВНУТРЕННИЙ!B217</f>
        <v>5,9 / 6,0</v>
      </c>
    </row>
    <row r="238" spans="1:7" s="72" customFormat="1" ht="15.75">
      <c r="A238" s="70" t="str">
        <f>ВНУТРЕННИЙ!A218</f>
        <v>30х20х1,5</v>
      </c>
      <c r="B238" s="40" t="str">
        <f>ВНУТРЕННИЙ!G218</f>
        <v> 08пс</v>
      </c>
      <c r="C238" s="40">
        <f>ВНУТРЕННИЙ!C218</f>
        <v>36200</v>
      </c>
      <c r="D238" s="40">
        <f>ВНУТРЕННИЙ!D218</f>
        <v>33500</v>
      </c>
      <c r="E238" s="40">
        <f>ВНУТРЕННИЙ!E218</f>
        <v>32850</v>
      </c>
      <c r="F238" s="40">
        <f>ВНУТРЕННИЙ!F218</f>
        <v>32200</v>
      </c>
      <c r="G238" s="90">
        <f>ВНУТРЕННИЙ!B218</f>
        <v>6</v>
      </c>
    </row>
    <row r="239" spans="1:7" s="72" customFormat="1" ht="15.75">
      <c r="A239" s="70" t="str">
        <f>ВНУТРЕННИЙ!A219</f>
        <v>г/к травл. в кор. 30х20х1,5</v>
      </c>
      <c r="B239" s="40" t="str">
        <f>ВНУТРЕННИЙ!G219</f>
        <v>1пс</v>
      </c>
      <c r="C239" s="40">
        <f>ВНУТРЕННИЙ!C219</f>
        <v>40650</v>
      </c>
      <c r="D239" s="40">
        <f>ВНУТРЕННИЙ!D219</f>
        <v>37650</v>
      </c>
      <c r="E239" s="40">
        <f>ВНУТРЕННИЙ!E219</f>
        <v>36950</v>
      </c>
      <c r="F239" s="40">
        <f>ВНУТРЕННИЙ!F219</f>
        <v>36200</v>
      </c>
      <c r="G239" s="90">
        <f>ВНУТРЕННИЙ!B219</f>
        <v>5.9</v>
      </c>
    </row>
    <row r="240" spans="1:7" s="72" customFormat="1" ht="15.75">
      <c r="A240" s="70" t="str">
        <f>ВНУТРЕННИЙ!A220</f>
        <v> 30х30х1,2</v>
      </c>
      <c r="B240" s="40" t="str">
        <f>ВНУТРЕННИЙ!G220</f>
        <v>1пс</v>
      </c>
      <c r="C240" s="40">
        <f>ВНУТРЕННИЙ!C220</f>
        <v>42700</v>
      </c>
      <c r="D240" s="40">
        <f>ВНУТРЕННИЙ!D220</f>
        <v>39550</v>
      </c>
      <c r="E240" s="40">
        <f>ВНУТРЕННИЙ!E220</f>
        <v>38750</v>
      </c>
      <c r="F240" s="40">
        <f>ВНУТРЕННИЙ!F220</f>
        <v>38000</v>
      </c>
      <c r="G240" s="90">
        <f>ВНУТРЕННИЙ!B220</f>
        <v>5.9</v>
      </c>
    </row>
    <row r="241" spans="1:7" s="72" customFormat="1" ht="15.75">
      <c r="A241" s="70" t="str">
        <f>ВНУТРЕННИЙ!A221</f>
        <v> 30х30х1,2</v>
      </c>
      <c r="B241" s="40" t="str">
        <f>ВНУТРЕННИЙ!G221</f>
        <v>08пс</v>
      </c>
      <c r="C241" s="40">
        <f>ВНУТРЕННИЙ!C221</f>
        <v>36200</v>
      </c>
      <c r="D241" s="40">
        <f>ВНУТРЕННИЙ!D221</f>
        <v>33500</v>
      </c>
      <c r="E241" s="40">
        <f>ВНУТРЕННИЙ!E221</f>
        <v>32850</v>
      </c>
      <c r="F241" s="40">
        <f>ВНУТРЕННИЙ!F221</f>
        <v>32200</v>
      </c>
      <c r="G241" s="90">
        <f>ВНУТРЕННИЙ!B221</f>
        <v>6</v>
      </c>
    </row>
    <row r="242" spans="1:7" s="72" customFormat="1" ht="15.75">
      <c r="A242" s="70" t="str">
        <f>ВНУТРЕННИЙ!A223</f>
        <v> 30х30х1,5</v>
      </c>
      <c r="B242" s="40" t="str">
        <f>ВНУТРЕННИЙ!G223</f>
        <v>1пс</v>
      </c>
      <c r="C242" s="40">
        <f>ВНУТРЕННИЙ!C223</f>
        <v>42700</v>
      </c>
      <c r="D242" s="40">
        <f>ВНУТРЕННИЙ!D223</f>
        <v>39550</v>
      </c>
      <c r="E242" s="40">
        <f>ВНУТРЕННИЙ!E223</f>
        <v>38750</v>
      </c>
      <c r="F242" s="40">
        <f>ВНУТРЕННИЙ!F223</f>
        <v>38000</v>
      </c>
      <c r="G242" s="90" t="str">
        <f>ВНУТРЕННИЙ!B223</f>
        <v>5,9 / 6,0</v>
      </c>
    </row>
    <row r="243" spans="1:7" s="72" customFormat="1" ht="15.75">
      <c r="A243" s="70" t="str">
        <f>ВНУТРЕННИЙ!A224</f>
        <v>г/к    30х30х1,5</v>
      </c>
      <c r="B243" s="40" t="str">
        <f>ВНУТРЕННИЙ!G224</f>
        <v>ст3</v>
      </c>
      <c r="C243" s="40">
        <f>ВНУТРЕННИЙ!C224</f>
        <v>40000</v>
      </c>
      <c r="D243" s="40">
        <f>ВНУТРЕННИЙ!D224</f>
        <v>37050</v>
      </c>
      <c r="E243" s="40">
        <f>ВНУТРЕННИЙ!E224</f>
        <v>36350</v>
      </c>
      <c r="F243" s="40">
        <f>ВНУТРЕННИЙ!F224</f>
        <v>35600</v>
      </c>
      <c r="G243" s="90">
        <f>ВНУТРЕННИЙ!B224</f>
        <v>6</v>
      </c>
    </row>
    <row r="244" spans="1:7" s="72" customFormat="1" ht="15.75">
      <c r="A244" s="70" t="str">
        <f>ВНУТРЕННИЙ!A225</f>
        <v>г/к травл. в кор.   30х30х1,5</v>
      </c>
      <c r="B244" s="40" t="str">
        <f>ВНУТРЕННИЙ!G225</f>
        <v>1пс</v>
      </c>
      <c r="C244" s="40">
        <f>ВНУТРЕННИЙ!C225</f>
        <v>41150</v>
      </c>
      <c r="D244" s="40">
        <f>ВНУТРЕННИЙ!D225</f>
        <v>38100</v>
      </c>
      <c r="E244" s="40">
        <f>ВНУТРЕННИЙ!E225</f>
        <v>37350</v>
      </c>
      <c r="F244" s="40">
        <f>ВНУТРЕННИЙ!F225</f>
        <v>36600</v>
      </c>
      <c r="G244" s="90">
        <f>ВНУТРЕННИЙ!B225</f>
        <v>5.9</v>
      </c>
    </row>
    <row r="245" spans="1:7" s="72" customFormat="1" ht="15.75">
      <c r="A245" s="70" t="str">
        <f>ВНУТРЕННИЙ!A226</f>
        <v>40х20х1,2</v>
      </c>
      <c r="B245" s="40" t="str">
        <f>ВНУТРЕННИЙ!G226</f>
        <v>1пс</v>
      </c>
      <c r="C245" s="40">
        <f>ВНУТРЕННИЙ!C226</f>
        <v>43150</v>
      </c>
      <c r="D245" s="40">
        <f>ВНУТРЕННИЙ!D226</f>
        <v>39950</v>
      </c>
      <c r="E245" s="40">
        <f>ВНУТРЕННИЙ!E226</f>
        <v>39150</v>
      </c>
      <c r="F245" s="40">
        <f>ВНУТРЕННИЙ!F226</f>
        <v>38400</v>
      </c>
      <c r="G245" s="90" t="str">
        <f>ВНУТРЕННИЙ!B226</f>
        <v>5,9 / 6,0</v>
      </c>
    </row>
    <row r="246" spans="1:7" s="72" customFormat="1" ht="15.75">
      <c r="A246" s="70" t="str">
        <f>ВНУТРЕННИЙ!A227</f>
        <v>г/к /гк в коробе.  40х20х1,5</v>
      </c>
      <c r="B246" s="40" t="str">
        <f>ВНУТРЕННИЙ!G227</f>
        <v>1пс</v>
      </c>
      <c r="C246" s="40">
        <f>ВНУТРЕННИЙ!C227</f>
        <v>39600</v>
      </c>
      <c r="D246" s="40">
        <f>ВНУТРЕННИЙ!D227</f>
        <v>36650</v>
      </c>
      <c r="E246" s="40">
        <f>ВНУТРЕННИЙ!E227</f>
        <v>35950</v>
      </c>
      <c r="F246" s="40">
        <f>ВНУТРЕННИЙ!F227</f>
        <v>35300</v>
      </c>
      <c r="G246" s="90">
        <f>ВНУТРЕННИЙ!B227</f>
        <v>6</v>
      </c>
    </row>
    <row r="247" spans="1:7" s="72" customFormat="1" ht="15.75">
      <c r="A247" s="70" t="str">
        <f>ВНУТРЕННИЙ!A228</f>
        <v>40х20х2,0</v>
      </c>
      <c r="B247" s="40" t="str">
        <f>ВНУТРЕННИЙ!G228</f>
        <v>1пс</v>
      </c>
      <c r="C247" s="40">
        <f>ВНУТРЕННИЙ!C228</f>
        <v>37300</v>
      </c>
      <c r="D247" s="40">
        <f>ВНУТРЕННИЙ!D228</f>
        <v>34550</v>
      </c>
      <c r="E247" s="40">
        <f>ВНУТРЕННИЙ!E228</f>
        <v>33850</v>
      </c>
      <c r="F247" s="40">
        <f>ВНУТРЕННИЙ!F228</f>
        <v>33200</v>
      </c>
      <c r="G247" s="90">
        <f>ВНУТРЕННИЙ!B228</f>
        <v>6</v>
      </c>
    </row>
    <row r="248" spans="1:7" s="72" customFormat="1" ht="15.75">
      <c r="A248" s="70" t="str">
        <f>ВНУТРЕННИЙ!A229</f>
        <v>40х25х1,5</v>
      </c>
      <c r="B248" s="40" t="str">
        <f>ВНУТРЕННИЙ!G229</f>
        <v>1пс</v>
      </c>
      <c r="C248" s="40">
        <f>ВНУТРЕННИЙ!C229</f>
        <v>42850</v>
      </c>
      <c r="D248" s="40">
        <f>ВНУТРЕННИЙ!D229</f>
        <v>39650</v>
      </c>
      <c r="E248" s="40">
        <f>ВНУТРЕННИЙ!E229</f>
        <v>38850</v>
      </c>
      <c r="F248" s="40">
        <f>ВНУТРЕННИЙ!F229</f>
        <v>38100</v>
      </c>
      <c r="G248" s="90">
        <f>ВНУТРЕННИЙ!B229</f>
        <v>6</v>
      </c>
    </row>
    <row r="249" spans="1:7" s="72" customFormat="1" ht="15.75">
      <c r="A249" s="70" t="str">
        <f>ВНУТРЕННИЙ!A232</f>
        <v>г/к травл. в кор. 40х25х1,5</v>
      </c>
      <c r="B249" s="40" t="str">
        <f>ВНУТРЕННИЙ!G232</f>
        <v>1пс</v>
      </c>
      <c r="C249" s="40">
        <f>ВНУТРЕННИЙ!C232</f>
        <v>40650</v>
      </c>
      <c r="D249" s="40">
        <f>ВНУТРЕННИЙ!D232</f>
        <v>37650</v>
      </c>
      <c r="E249" s="40">
        <f>ВНУТРЕННИЙ!E232</f>
        <v>36950</v>
      </c>
      <c r="F249" s="40">
        <f>ВНУТРЕННИЙ!F232</f>
        <v>36200</v>
      </c>
      <c r="G249" s="90">
        <f>ВНУТРЕННИЙ!B232</f>
        <v>6</v>
      </c>
    </row>
    <row r="250" spans="1:7" s="72" customFormat="1" ht="15.75">
      <c r="A250" s="70" t="str">
        <f>ВНУТРЕННИЙ!A233</f>
        <v>40х25х2,0</v>
      </c>
      <c r="B250" s="40" t="str">
        <f>ВНУТРЕННИЙ!G233</f>
        <v>1пс</v>
      </c>
      <c r="C250" s="40">
        <f>ВНУТРЕННИЙ!C233</f>
        <v>36400</v>
      </c>
      <c r="D250" s="40">
        <f>ВНУТРЕННИЙ!D233</f>
        <v>33700</v>
      </c>
      <c r="E250" s="40">
        <f>ВНУТРЕННИЙ!E233</f>
        <v>33050</v>
      </c>
      <c r="F250" s="40">
        <f>ВНУТРЕННИЙ!F233</f>
        <v>32400</v>
      </c>
      <c r="G250" s="90">
        <f>ВНУТРЕННИЙ!B233</f>
        <v>6</v>
      </c>
    </row>
    <row r="251" spans="1:7" s="72" customFormat="1" ht="15.75">
      <c r="A251" s="70" t="str">
        <f>ВНУТРЕННИЙ!A234</f>
        <v>40х25х2,5</v>
      </c>
      <c r="B251" s="40" t="str">
        <f>ВНУТРЕННИЙ!G234</f>
        <v>1пс</v>
      </c>
      <c r="C251" s="40">
        <f>ВНУТРЕННИЙ!C234</f>
        <v>36950</v>
      </c>
      <c r="D251" s="40">
        <f>ВНУТРЕННИЙ!D234</f>
        <v>34250</v>
      </c>
      <c r="E251" s="40">
        <f>ВНУТРЕННИЙ!E234</f>
        <v>33550</v>
      </c>
      <c r="F251" s="40">
        <f>ВНУТРЕННИЙ!F234</f>
        <v>32900</v>
      </c>
      <c r="G251" s="90">
        <f>ВНУТРЕННИЙ!B234</f>
        <v>6</v>
      </c>
    </row>
    <row r="252" spans="1:7" s="72" customFormat="1" ht="15.75">
      <c r="A252" s="70" t="str">
        <f>ВНУТРЕННИЙ!A235</f>
        <v>40х40х2,0</v>
      </c>
      <c r="B252" s="40" t="str">
        <f>ВНУТРЕННИЙ!G235</f>
        <v>1пс</v>
      </c>
      <c r="C252" s="40">
        <f>ВНУТРЕННИЙ!C235</f>
        <v>36400</v>
      </c>
      <c r="D252" s="40">
        <f>ВНУТРЕННИЙ!D235</f>
        <v>33700</v>
      </c>
      <c r="E252" s="40">
        <f>ВНУТРЕННИЙ!E235</f>
        <v>33050</v>
      </c>
      <c r="F252" s="40">
        <f>ВНУТРЕННИЙ!F235</f>
        <v>32400</v>
      </c>
      <c r="G252" s="90">
        <f>ВНУТРЕННИЙ!B235</f>
        <v>6</v>
      </c>
    </row>
    <row r="253" spans="1:7" s="72" customFormat="1" ht="15.75">
      <c r="A253" s="70" t="str">
        <f>ВНУТРЕННИЙ!A236</f>
        <v>40х40х2,5</v>
      </c>
      <c r="B253" s="40" t="str">
        <f>ВНУТРЕННИЙ!G236</f>
        <v>1пс</v>
      </c>
      <c r="C253" s="40">
        <f>ВНУТРЕННИЙ!C236</f>
        <v>36200</v>
      </c>
      <c r="D253" s="40">
        <f>ВНУТРЕННИЙ!D236</f>
        <v>33500</v>
      </c>
      <c r="E253" s="40">
        <f>ВНУТРЕННИЙ!E236</f>
        <v>32850</v>
      </c>
      <c r="F253" s="40">
        <f>ВНУТРЕННИЙ!F236</f>
        <v>32200</v>
      </c>
      <c r="G253" s="90">
        <f>ВНУТРЕННИЙ!B236</f>
        <v>6</v>
      </c>
    </row>
    <row r="254" spans="1:7" s="72" customFormat="1" ht="15.75">
      <c r="A254" s="70" t="str">
        <f>ВНУТРЕННИЙ!A237</f>
        <v>г/к  50х25х1,5</v>
      </c>
      <c r="B254" s="40" t="str">
        <f>ВНУТРЕННИЙ!G237</f>
        <v>1пс</v>
      </c>
      <c r="C254" s="40">
        <f>ВНУТРЕННИЙ!C237</f>
        <v>38750</v>
      </c>
      <c r="D254" s="40">
        <f>ВНУТРЕННИЙ!D237</f>
        <v>35900</v>
      </c>
      <c r="E254" s="40">
        <f>ВНУТРЕННИЙ!E237</f>
        <v>35200</v>
      </c>
      <c r="F254" s="40">
        <f>ВНУТРЕННИЙ!F237</f>
        <v>34500</v>
      </c>
      <c r="G254" s="90">
        <f>ВНУТРЕННИЙ!B237</f>
        <v>6</v>
      </c>
    </row>
    <row r="255" spans="1:7" s="72" customFormat="1" ht="15.75">
      <c r="A255" s="70" t="str">
        <f>ВНУТРЕННИЙ!A238</f>
        <v>г/к в кор.  50х25х1,5</v>
      </c>
      <c r="B255" s="40" t="str">
        <f>ВНУТРЕННИЙ!G238</f>
        <v>1пс</v>
      </c>
      <c r="C255" s="40">
        <f>ВНУТРЕННИЙ!C238</f>
        <v>39350</v>
      </c>
      <c r="D255" s="40">
        <f>ВНУТРЕННИЙ!D238</f>
        <v>36400</v>
      </c>
      <c r="E255" s="40">
        <f>ВНУТРЕННИЙ!E238</f>
        <v>35700</v>
      </c>
      <c r="F255" s="40">
        <f>ВНУТРЕННИЙ!F238</f>
        <v>35000</v>
      </c>
      <c r="G255" s="90">
        <f>ВНУТРЕННИЙ!B238</f>
        <v>6</v>
      </c>
    </row>
    <row r="256" spans="1:7" s="72" customFormat="1" ht="15.75">
      <c r="A256" s="70" t="str">
        <f>ВНУТРЕННИЙ!A239</f>
        <v>г/к травл. в кор. 50х25х1,5</v>
      </c>
      <c r="B256" s="40" t="str">
        <f>ВНУТРЕННИЙ!G239</f>
        <v>1пс</v>
      </c>
      <c r="C256" s="40">
        <f>ВНУТРЕННИЙ!C239</f>
        <v>40650</v>
      </c>
      <c r="D256" s="40">
        <f>ВНУТРЕННИЙ!D239</f>
        <v>37650</v>
      </c>
      <c r="E256" s="40">
        <f>ВНУТРЕННИЙ!E239</f>
        <v>36900</v>
      </c>
      <c r="F256" s="40">
        <f>ВНУТРЕННИЙ!F239</f>
        <v>36150</v>
      </c>
      <c r="G256" s="90">
        <f>ВНУТРЕННИЙ!B239</f>
        <v>6</v>
      </c>
    </row>
    <row r="257" spans="1:7" s="72" customFormat="1" ht="15.75">
      <c r="A257" s="70" t="str">
        <f>ВНУТРЕННИЙ!A240</f>
        <v>50х25х2,0</v>
      </c>
      <c r="B257" s="40" t="str">
        <f>ВНУТРЕННИЙ!G240</f>
        <v>1пс</v>
      </c>
      <c r="C257" s="40">
        <f>ВНУТРЕННИЙ!C240</f>
        <v>35350</v>
      </c>
      <c r="D257" s="40">
        <f>ВНУТРЕННИЙ!D240</f>
        <v>32700</v>
      </c>
      <c r="E257" s="40">
        <f>ВНУТРЕННИЙ!E240</f>
        <v>32100</v>
      </c>
      <c r="F257" s="40">
        <f>ВНУТРЕННИЙ!F240</f>
        <v>31700</v>
      </c>
      <c r="G257" s="90" t="str">
        <f>ВНУТРЕННИЙ!B240</f>
        <v>5,9 / 6,0</v>
      </c>
    </row>
    <row r="258" spans="1:7" s="72" customFormat="1" ht="15.75">
      <c r="A258" s="70" t="str">
        <f>ВНУТРЕННИЙ!A241</f>
        <v>г/к в кор.  50х25х2,0</v>
      </c>
      <c r="B258" s="40" t="str">
        <f>ВНУТРЕННИЙ!G241</f>
        <v>1пс</v>
      </c>
      <c r="C258" s="40">
        <f>ВНУТРЕННИЙ!C241</f>
        <v>37200</v>
      </c>
      <c r="D258" s="40">
        <f>ВНУТРЕННИЙ!D241</f>
        <v>34450</v>
      </c>
      <c r="E258" s="40">
        <f>ВНУТРЕННИЙ!E241</f>
        <v>33750</v>
      </c>
      <c r="F258" s="40">
        <f>ВНУТРЕННИЙ!F241</f>
        <v>33100</v>
      </c>
      <c r="G258" s="90">
        <f>ВНУТРЕННИЙ!B241</f>
        <v>5.9</v>
      </c>
    </row>
    <row r="259" spans="1:7" s="72" customFormat="1" ht="15.75">
      <c r="A259" s="70" t="str">
        <f>ВНУТРЕННИЙ!A243</f>
        <v>50х25х2,5</v>
      </c>
      <c r="B259" s="40" t="str">
        <f>ВНУТРЕННИЙ!G243</f>
        <v>1пс</v>
      </c>
      <c r="C259" s="40">
        <f>ВНУТРЕННИЙ!C243</f>
        <v>36100</v>
      </c>
      <c r="D259" s="40">
        <f>ВНУТРЕННИЙ!D243</f>
        <v>33400</v>
      </c>
      <c r="E259" s="40">
        <f>ВНУТРЕННИЙ!E243</f>
        <v>32750</v>
      </c>
      <c r="F259" s="40">
        <f>ВНУТРЕННИЙ!F243</f>
        <v>32100</v>
      </c>
      <c r="G259" s="90">
        <f>ВНУТРЕННИЙ!B243</f>
        <v>6</v>
      </c>
    </row>
    <row r="260" spans="1:7" s="72" customFormat="1" ht="15.75">
      <c r="A260" s="70" t="str">
        <f>ВНУТРЕННИЙ!A244</f>
        <v>50х30х2,0</v>
      </c>
      <c r="B260" s="40" t="str">
        <f>ВНУТРЕННИЙ!G244</f>
        <v>1пс</v>
      </c>
      <c r="C260" s="40">
        <f>ВНУТРЕННИЙ!C244</f>
        <v>36650</v>
      </c>
      <c r="D260" s="40">
        <f>ВНУТРЕННИЙ!D244</f>
        <v>33950</v>
      </c>
      <c r="E260" s="40">
        <f>ВНУТРЕННИЙ!E244</f>
        <v>33250</v>
      </c>
      <c r="F260" s="40">
        <f>ВНУТРЕННИЙ!F244</f>
        <v>32600</v>
      </c>
      <c r="G260" s="90">
        <f>ВНУТРЕННИЙ!B244</f>
        <v>6</v>
      </c>
    </row>
    <row r="261" spans="1:7" s="72" customFormat="1" ht="15.75">
      <c r="A261" s="70" t="str">
        <f>ВНУТРЕННИЙ!A245</f>
        <v>г/к в кор.  50х30х2,0</v>
      </c>
      <c r="B261" s="40" t="str">
        <f>ВНУТРЕННИЙ!G245</f>
        <v>1пс</v>
      </c>
      <c r="C261" s="40">
        <f>ВНУТРЕННИЙ!C245</f>
        <v>37200</v>
      </c>
      <c r="D261" s="40">
        <f>ВНУТРЕННИЙ!D245</f>
        <v>34450</v>
      </c>
      <c r="E261" s="40">
        <f>ВНУТРЕННИЙ!E245</f>
        <v>33750</v>
      </c>
      <c r="F261" s="40">
        <f>ВНУТРЕННИЙ!F245</f>
        <v>33100</v>
      </c>
      <c r="G261" s="90">
        <f>ВНУТРЕННИЙ!B245</f>
        <v>6</v>
      </c>
    </row>
    <row r="262" spans="1:7" s="72" customFormat="1" ht="15.75">
      <c r="A262" s="70" t="str">
        <f>ВНУТРЕННИЙ!A247</f>
        <v>50х50х2,0</v>
      </c>
      <c r="B262" s="40" t="str">
        <f>ВНУТРЕННИЙ!G247</f>
        <v>1пс</v>
      </c>
      <c r="C262" s="40">
        <f>ВНУТРЕННИЙ!C247</f>
        <v>36400</v>
      </c>
      <c r="D262" s="40">
        <f>ВНУТРЕННИЙ!D247</f>
        <v>33700</v>
      </c>
      <c r="E262" s="40">
        <f>ВНУТРЕННИЙ!E247</f>
        <v>33050</v>
      </c>
      <c r="F262" s="40">
        <f>ВНУТРЕННИЙ!F247</f>
        <v>32400</v>
      </c>
      <c r="G262" s="90">
        <f>ВНУТРЕННИЙ!B247</f>
        <v>6</v>
      </c>
    </row>
    <row r="263" spans="1:7" s="72" customFormat="1" ht="15.75">
      <c r="A263" s="70" t="str">
        <f>ВНУТРЕННИЙ!A248</f>
        <v>г/к в кор.  50х50х2,0</v>
      </c>
      <c r="B263" s="40" t="str">
        <f>ВНУТРЕННИЙ!G248</f>
        <v>1пс</v>
      </c>
      <c r="C263" s="40">
        <f>ВНУТРЕННИЙ!C248</f>
        <v>36950</v>
      </c>
      <c r="D263" s="40">
        <f>ВНУТРЕННИЙ!D248</f>
        <v>34250</v>
      </c>
      <c r="E263" s="40">
        <f>ВНУТРЕННИЙ!E248</f>
        <v>33550</v>
      </c>
      <c r="F263" s="40">
        <f>ВНУТРЕННИЙ!F248</f>
        <v>32900</v>
      </c>
      <c r="G263" s="90">
        <f>ВНУТРЕННИЙ!B248</f>
        <v>5.9</v>
      </c>
    </row>
    <row r="264" spans="1:7" s="72" customFormat="1" ht="15.75">
      <c r="A264" s="70" t="str">
        <f>ВНУТРЕННИЙ!A249</f>
        <v>50х50х2,5</v>
      </c>
      <c r="B264" s="40" t="str">
        <f>ВНУТРЕННИЙ!G249</f>
        <v>1пс</v>
      </c>
      <c r="C264" s="40">
        <f>ВНУТРЕННИЙ!C249</f>
        <v>35850</v>
      </c>
      <c r="D264" s="40">
        <f>ВНУТРЕННИЙ!D249</f>
        <v>33200</v>
      </c>
      <c r="E264" s="40">
        <f>ВНУТРЕННИЙ!E249</f>
        <v>32550</v>
      </c>
      <c r="F264" s="40">
        <f>ВНУТРЕННИЙ!F249</f>
        <v>31900</v>
      </c>
      <c r="G264" s="90">
        <f>ВНУТРЕННИЙ!B249</f>
        <v>6</v>
      </c>
    </row>
    <row r="265" spans="1:7" s="72" customFormat="1" ht="15.75">
      <c r="A265" s="70" t="str">
        <f>ВНУТРЕННИЙ!A250</f>
        <v>50х50х3,0</v>
      </c>
      <c r="B265" s="40" t="str">
        <f>ВНУТРЕННИЙ!G250</f>
        <v>1пс</v>
      </c>
      <c r="C265" s="40">
        <f>ВНУТРЕННИЙ!C250</f>
        <v>35850</v>
      </c>
      <c r="D265" s="40">
        <f>ВНУТРЕННИЙ!D250</f>
        <v>33200</v>
      </c>
      <c r="E265" s="40">
        <f>ВНУТРЕННИЙ!E250</f>
        <v>32550</v>
      </c>
      <c r="F265" s="40">
        <f>ВНУТРЕННИЙ!F250</f>
        <v>31900</v>
      </c>
      <c r="G265" s="90" t="str">
        <f>ВНУТРЕННИЙ!B250</f>
        <v>5,9 / 6,0</v>
      </c>
    </row>
    <row r="266" spans="1:7" s="72" customFormat="1" ht="15.75">
      <c r="A266" s="70" t="str">
        <f>ВНУТРЕННИЙ!A251</f>
        <v>60х30х1,5</v>
      </c>
      <c r="B266" s="40" t="str">
        <f>ВНУТРЕННИЙ!G251</f>
        <v>1пс</v>
      </c>
      <c r="C266" s="40">
        <f>ВНУТРЕННИЙ!C251</f>
        <v>40000</v>
      </c>
      <c r="D266" s="40">
        <f>ВНУТРЕННИЙ!D251</f>
        <v>37050</v>
      </c>
      <c r="E266" s="40">
        <f>ВНУТРЕННИЙ!E251</f>
        <v>36350</v>
      </c>
      <c r="F266" s="40">
        <f>ВНУТРЕННИЙ!F251</f>
        <v>35600</v>
      </c>
      <c r="G266" s="90" t="str">
        <f>ВНУТРЕННИЙ!B251</f>
        <v>5,9 / 6,0</v>
      </c>
    </row>
    <row r="267" spans="1:7" s="72" customFormat="1" ht="15.75">
      <c r="A267" s="70" t="str">
        <f>ВНУТРЕННИЙ!A252</f>
        <v>г/к в кор. 60х30х1,5</v>
      </c>
      <c r="B267" s="40" t="str">
        <f>ВНУТРЕННИЙ!G252</f>
        <v>1пс</v>
      </c>
      <c r="C267" s="40">
        <f>ВНУТРЕННИЙ!C252</f>
        <v>39250</v>
      </c>
      <c r="D267" s="40">
        <f>ВНУТРЕННИЙ!D252</f>
        <v>36300</v>
      </c>
      <c r="E267" s="40">
        <f>ВНУТРЕННИЙ!E252</f>
        <v>35600</v>
      </c>
      <c r="F267" s="40">
        <f>ВНУТРЕННИЙ!F252</f>
        <v>34900</v>
      </c>
      <c r="G267" s="90">
        <f>ВНУТРЕННИЙ!B252</f>
        <v>6</v>
      </c>
    </row>
    <row r="268" spans="1:7" s="72" customFormat="1" ht="15.75">
      <c r="A268" s="70" t="str">
        <f>ВНУТРЕННИЙ!A253</f>
        <v>60х30х2,0</v>
      </c>
      <c r="B268" s="40" t="str">
        <f>ВНУТРЕННИЙ!G253</f>
        <v>1пс</v>
      </c>
      <c r="C268" s="40">
        <f>ВНУТРЕННИЙ!C253</f>
        <v>36650</v>
      </c>
      <c r="D268" s="40">
        <f>ВНУТРЕННИЙ!D253</f>
        <v>33950</v>
      </c>
      <c r="E268" s="40">
        <f>ВНУТРЕННИЙ!E253</f>
        <v>33250</v>
      </c>
      <c r="F268" s="40">
        <f>ВНУТРЕННИЙ!F253</f>
        <v>32600</v>
      </c>
      <c r="G268" s="90" t="str">
        <f>ВНУТРЕННИЙ!B253</f>
        <v>5,9 / 6,0</v>
      </c>
    </row>
    <row r="269" spans="1:7" s="72" customFormat="1" ht="15.75">
      <c r="A269" s="70" t="str">
        <f>ВНУТРЕННИЙ!A254</f>
        <v>г/к в кор.  60х30х2,0 </v>
      </c>
      <c r="B269" s="40" t="str">
        <f>ВНУТРЕННИЙ!G254</f>
        <v>1пс</v>
      </c>
      <c r="C269" s="40">
        <f>ВНУТРЕННИЙ!C254</f>
        <v>36650</v>
      </c>
      <c r="D269" s="40">
        <f>ВНУТРЕННИЙ!D254</f>
        <v>33950</v>
      </c>
      <c r="E269" s="40">
        <f>ВНУТРЕННИЙ!E254</f>
        <v>33300</v>
      </c>
      <c r="F269" s="40">
        <f>ВНУТРЕННИЙ!F254</f>
        <v>32650</v>
      </c>
      <c r="G269" s="90">
        <f>ВНУТРЕННИЙ!B254</f>
        <v>6</v>
      </c>
    </row>
    <row r="270" spans="1:7" s="72" customFormat="1" ht="15.75">
      <c r="A270" s="70" t="str">
        <f>ВНУТРЕННИЙ!A255</f>
        <v>60х30х2,5</v>
      </c>
      <c r="B270" s="40" t="str">
        <f>ВНУТРЕННИЙ!G255</f>
        <v>1пс</v>
      </c>
      <c r="C270" s="40">
        <f>ВНУТРЕННИЙ!C255</f>
        <v>36100</v>
      </c>
      <c r="D270" s="40">
        <f>ВНУТРЕННИЙ!D255</f>
        <v>33400</v>
      </c>
      <c r="E270" s="40">
        <f>ВНУТРЕННИЙ!E255</f>
        <v>32750</v>
      </c>
      <c r="F270" s="40">
        <f>ВНУТРЕННИЙ!F255</f>
        <v>32100</v>
      </c>
      <c r="G270" s="90">
        <f>ВНУТРЕННИЙ!B255</f>
        <v>6</v>
      </c>
    </row>
    <row r="271" spans="1:7" s="72" customFormat="1" ht="15.75">
      <c r="A271" s="70" t="str">
        <f>ВНУТРЕННИЙ!A256</f>
        <v>60х40х1,5</v>
      </c>
      <c r="B271" s="40" t="str">
        <f>ВНУТРЕННИЙ!G256</f>
        <v>1пс</v>
      </c>
      <c r="C271" s="40">
        <f>ВНУТРЕННИЙ!C256</f>
        <v>39250</v>
      </c>
      <c r="D271" s="40">
        <f>ВНУТРЕННИЙ!D256</f>
        <v>36300</v>
      </c>
      <c r="E271" s="40">
        <f>ВНУТРЕННИЙ!E256</f>
        <v>35600</v>
      </c>
      <c r="F271" s="40">
        <f>ВНУТРЕННИЙ!F256</f>
        <v>34900</v>
      </c>
      <c r="G271" s="90">
        <f>ВНУТРЕННИЙ!B256</f>
        <v>6</v>
      </c>
    </row>
    <row r="272" spans="1:7" s="72" customFormat="1" ht="15.75">
      <c r="A272" s="70" t="str">
        <f>ВНУТРЕННИЙ!A257</f>
        <v>г/к в кор.  60х40х1,5</v>
      </c>
      <c r="B272" s="40" t="str">
        <f>ВНУТРЕННИЙ!G257</f>
        <v>1пс</v>
      </c>
      <c r="C272" s="40">
        <f>ВНУТРЕННИЙ!C257</f>
        <v>39250</v>
      </c>
      <c r="D272" s="40">
        <f>ВНУТРЕННИЙ!D257</f>
        <v>36300</v>
      </c>
      <c r="E272" s="40">
        <f>ВНУТРЕННИЙ!E257</f>
        <v>35600</v>
      </c>
      <c r="F272" s="40">
        <f>ВНУТРЕННИЙ!F257</f>
        <v>34900</v>
      </c>
      <c r="G272" s="90">
        <f>ВНУТРЕННИЙ!B257</f>
        <v>6</v>
      </c>
    </row>
    <row r="273" spans="1:7" s="72" customFormat="1" ht="15.75">
      <c r="A273" s="70" t="str">
        <f>ВНУТРЕННИЙ!A258</f>
        <v>60х40х2,0</v>
      </c>
      <c r="B273" s="40" t="str">
        <f>ВНУТРЕННИЙ!G258</f>
        <v>1пс</v>
      </c>
      <c r="C273" s="40">
        <f>ВНУТРЕННИЙ!C258</f>
        <v>36650</v>
      </c>
      <c r="D273" s="40">
        <f>ВНУТРЕННИЙ!D258</f>
        <v>33950</v>
      </c>
      <c r="E273" s="40">
        <f>ВНУТРЕННИЙ!E258</f>
        <v>33250</v>
      </c>
      <c r="F273" s="40">
        <f>ВНУТРЕННИЙ!F258</f>
        <v>32600</v>
      </c>
      <c r="G273" s="90">
        <f>ВНУТРЕННИЙ!B258</f>
        <v>6</v>
      </c>
    </row>
    <row r="274" spans="1:7" s="72" customFormat="1" ht="15.75">
      <c r="A274" s="70" t="str">
        <f>ВНУТРЕННИЙ!A259</f>
        <v>г/к в кор.  60х40х2,0</v>
      </c>
      <c r="B274" s="40" t="str">
        <f>ВНУТРЕННИЙ!G259</f>
        <v>1пс</v>
      </c>
      <c r="C274" s="40">
        <f>ВНУТРЕННИЙ!C259</f>
        <v>37200</v>
      </c>
      <c r="D274" s="40">
        <f>ВНУТРЕННИЙ!D259</f>
        <v>34450</v>
      </c>
      <c r="E274" s="40">
        <f>ВНУТРЕННИЙ!E259</f>
        <v>33750</v>
      </c>
      <c r="F274" s="40">
        <f>ВНУТРЕННИЙ!F259</f>
        <v>33100</v>
      </c>
      <c r="G274" s="90">
        <f>ВНУТРЕННИЙ!B259</f>
        <v>6</v>
      </c>
    </row>
    <row r="275" spans="1:7" s="72" customFormat="1" ht="15.75">
      <c r="A275" s="70" t="str">
        <f>ВНУТРЕННИЙ!A260</f>
        <v>60х40х2,5</v>
      </c>
      <c r="B275" s="40" t="str">
        <f>ВНУТРЕННИЙ!G260</f>
        <v>1пс</v>
      </c>
      <c r="C275" s="40">
        <f>ВНУТРЕННИЙ!C260</f>
        <v>36100</v>
      </c>
      <c r="D275" s="40">
        <f>ВНУТРЕННИЙ!D260</f>
        <v>33400</v>
      </c>
      <c r="E275" s="40">
        <f>ВНУТРЕННИЙ!E260</f>
        <v>32750</v>
      </c>
      <c r="F275" s="40">
        <f>ВНУТРЕННИЙ!F260</f>
        <v>32100</v>
      </c>
      <c r="G275" s="90">
        <v>6</v>
      </c>
    </row>
    <row r="276" spans="1:7" s="72" customFormat="1" ht="15.75">
      <c r="A276" s="70" t="str">
        <f>ВНУТРЕННИЙ!A261</f>
        <v>60х40х3,0</v>
      </c>
      <c r="B276" s="40" t="str">
        <f>ВНУТРЕННИЙ!G261</f>
        <v>1пс</v>
      </c>
      <c r="C276" s="40">
        <f>ВНУТРЕННИЙ!C261</f>
        <v>36100</v>
      </c>
      <c r="D276" s="40">
        <f>ВНУТРЕННИЙ!D261</f>
        <v>33400</v>
      </c>
      <c r="E276" s="40">
        <f>ВНУТРЕННИЙ!E261</f>
        <v>32750</v>
      </c>
      <c r="F276" s="40">
        <f>ВНУТРЕННИЙ!F261</f>
        <v>32100</v>
      </c>
      <c r="G276" s="90">
        <f>ВНУТРЕННИЙ!B261</f>
        <v>6</v>
      </c>
    </row>
    <row r="277" spans="1:7" s="72" customFormat="1" ht="15.75">
      <c r="A277" s="70" t="str">
        <f>ВНУТРЕННИЙ!A262</f>
        <v>60х60х2,0</v>
      </c>
      <c r="B277" s="40" t="str">
        <f>ВНУТРЕННИЙ!G262</f>
        <v>1пс</v>
      </c>
      <c r="C277" s="40">
        <f>ВНУТРЕННИЙ!C262</f>
        <v>35350</v>
      </c>
      <c r="D277" s="40">
        <f>ВНУТРЕННИЙ!D262</f>
        <v>32700</v>
      </c>
      <c r="E277" s="40">
        <f>ВНУТРЕННИЙ!E262</f>
        <v>32100</v>
      </c>
      <c r="F277" s="40">
        <f>ВНУТРЕННИЙ!F262</f>
        <v>31450</v>
      </c>
      <c r="G277" s="90" t="str">
        <f>ВНУТРЕННИЙ!B262</f>
        <v>5,9 / 6,0</v>
      </c>
    </row>
    <row r="278" spans="1:7" s="72" customFormat="1" ht="15.75">
      <c r="A278" s="70" t="str">
        <f>ВНУТРЕННИЙ!A263</f>
        <v>г/к в кор.  60х60х2,0</v>
      </c>
      <c r="B278" s="40" t="str">
        <f>ВНУТРЕННИЙ!G263</f>
        <v>1пс</v>
      </c>
      <c r="C278" s="40">
        <f>ВНУТРЕННИЙ!C263</f>
        <v>36950</v>
      </c>
      <c r="D278" s="40">
        <f>ВНУТРЕННИЙ!D263</f>
        <v>34250</v>
      </c>
      <c r="E278" s="40">
        <f>ВНУТРЕННИЙ!E263</f>
        <v>33550</v>
      </c>
      <c r="F278" s="40">
        <f>ВНУТРЕННИЙ!F263</f>
        <v>32900</v>
      </c>
      <c r="G278" s="90">
        <f>ВНУТРЕННИЙ!B263</f>
        <v>6</v>
      </c>
    </row>
    <row r="279" spans="1:7" s="72" customFormat="1" ht="15.75">
      <c r="A279" s="70" t="str">
        <f>ВНУТРЕННИЙ!A264</f>
        <v>60х60х2,5</v>
      </c>
      <c r="B279" s="40" t="str">
        <f>ВНУТРЕННИЙ!G264</f>
        <v>1пс</v>
      </c>
      <c r="C279" s="40">
        <f>ВНУТРЕННИЙ!C264</f>
        <v>35850</v>
      </c>
      <c r="D279" s="40">
        <f>ВНУТРЕННИЙ!D264</f>
        <v>33200</v>
      </c>
      <c r="E279" s="40">
        <f>ВНУТРЕННИЙ!E264</f>
        <v>32550</v>
      </c>
      <c r="F279" s="40">
        <f>ВНУТРЕННИЙ!F264</f>
        <v>31900</v>
      </c>
      <c r="G279" s="90">
        <f>ВНУТРЕННИЙ!B264</f>
        <v>6</v>
      </c>
    </row>
    <row r="280" spans="1:7" s="72" customFormat="1" ht="15.75">
      <c r="A280" s="70" t="str">
        <f>ВНУТРЕННИЙ!A265</f>
        <v>60х60х3,0</v>
      </c>
      <c r="B280" s="40" t="str">
        <f>ВНУТРЕННИЙ!G265</f>
        <v>1пс</v>
      </c>
      <c r="C280" s="40">
        <f>ВНУТРЕННИЙ!C265</f>
        <v>35850</v>
      </c>
      <c r="D280" s="40">
        <f>ВНУТРЕННИЙ!D265</f>
        <v>33200</v>
      </c>
      <c r="E280" s="40">
        <f>ВНУТРЕННИЙ!E265</f>
        <v>32550</v>
      </c>
      <c r="F280" s="40">
        <f>ВНУТРЕННИЙ!F265</f>
        <v>31900</v>
      </c>
      <c r="G280" s="90">
        <f>ВНУТРЕННИЙ!B265</f>
        <v>6</v>
      </c>
    </row>
    <row r="281" spans="1:7" s="72" customFormat="1" ht="15.75">
      <c r="A281" s="70" t="str">
        <f>ВНУТРЕННИЙ!A266</f>
        <v>80х40х2,0</v>
      </c>
      <c r="B281" s="40" t="str">
        <f>ВНУТРЕННИЙ!G266</f>
        <v>1пс</v>
      </c>
      <c r="C281" s="40">
        <f>ВНУТРЕННИЙ!C266</f>
        <v>36400</v>
      </c>
      <c r="D281" s="40">
        <f>ВНУТРЕННИЙ!D266</f>
        <v>33700</v>
      </c>
      <c r="E281" s="40">
        <f>ВНУТРЕННИЙ!E266</f>
        <v>33050</v>
      </c>
      <c r="F281" s="40">
        <f>ВНУТРЕННИЙ!F266</f>
        <v>32400</v>
      </c>
      <c r="G281" s="90">
        <f>ВНУТРЕННИЙ!B266</f>
        <v>6</v>
      </c>
    </row>
    <row r="282" spans="1:7" s="72" customFormat="1" ht="15.75">
      <c r="A282" s="70" t="str">
        <f>ВНУТРЕННИЙ!A267</f>
        <v>80х40х2,5</v>
      </c>
      <c r="B282" s="40" t="str">
        <f>ВНУТРЕННИЙ!G267</f>
        <v>1пс</v>
      </c>
      <c r="C282" s="40">
        <f>ВНУТРЕННИЙ!C267</f>
        <v>35850</v>
      </c>
      <c r="D282" s="40">
        <f>ВНУТРЕННИЙ!D267</f>
        <v>33200</v>
      </c>
      <c r="E282" s="40">
        <f>ВНУТРЕННИЙ!E267</f>
        <v>32550</v>
      </c>
      <c r="F282" s="40">
        <f>ВНУТРЕННИЙ!F267</f>
        <v>31900</v>
      </c>
      <c r="G282" s="90">
        <f>ВНУТРЕННИЙ!B267</f>
        <v>6</v>
      </c>
    </row>
    <row r="283" spans="1:7" s="72" customFormat="1" ht="15.75">
      <c r="A283" s="70" t="str">
        <f>ВНУТРЕННИЙ!A268</f>
        <v>80х40х3,0</v>
      </c>
      <c r="B283" s="40" t="str">
        <f>ВНУТРЕННИЙ!G268</f>
        <v>1пс</v>
      </c>
      <c r="C283" s="40">
        <f>ВНУТРЕННИЙ!C268</f>
        <v>35250</v>
      </c>
      <c r="D283" s="40">
        <f>ВНУТРЕННИЙ!D268</f>
        <v>32650</v>
      </c>
      <c r="E283" s="40">
        <f>ВНУТРЕННИЙ!E268</f>
        <v>32000</v>
      </c>
      <c r="F283" s="40">
        <f>ВНУТРЕННИЙ!F268</f>
        <v>31350</v>
      </c>
      <c r="G283" s="90">
        <f>ВНУТРЕННИЙ!B268</f>
        <v>6</v>
      </c>
    </row>
    <row r="284" spans="1:7" s="72" customFormat="1" ht="15.75">
      <c r="A284" s="70" t="str">
        <f>ВНУТРЕННИЙ!A269</f>
        <v>г/к в кор.  80х40х3,0</v>
      </c>
      <c r="B284" s="40" t="str">
        <f>ВНУТРЕННИЙ!G269</f>
        <v>1пс</v>
      </c>
      <c r="C284" s="40">
        <f>ВНУТРЕННИЙ!C269</f>
        <v>35850</v>
      </c>
      <c r="D284" s="40">
        <f>ВНУТРЕННИЙ!D269</f>
        <v>33200</v>
      </c>
      <c r="E284" s="40">
        <f>ВНУТРЕННИЙ!E269</f>
        <v>32550</v>
      </c>
      <c r="F284" s="40">
        <f>ВНУТРЕННИЙ!F269</f>
        <v>31900</v>
      </c>
      <c r="G284" s="90">
        <f>ВНУТРЕННИЙ!B269</f>
        <v>6</v>
      </c>
    </row>
    <row r="285" spans="1:7" s="72" customFormat="1" ht="15.75">
      <c r="A285" s="70" t="str">
        <f>ВНУТРЕННИЙ!A270</f>
        <v>80х60х3,0</v>
      </c>
      <c r="B285" s="40" t="str">
        <f>ВНУТРЕННИЙ!G270</f>
        <v>1пс</v>
      </c>
      <c r="C285" s="40">
        <f>ВНУТРЕННИЙ!C270</f>
        <v>35850</v>
      </c>
      <c r="D285" s="40">
        <f>ВНУТРЕННИЙ!D270</f>
        <v>33200</v>
      </c>
      <c r="E285" s="40">
        <f>ВНУТРЕННИЙ!E270</f>
        <v>32550</v>
      </c>
      <c r="F285" s="40">
        <f>ВНУТРЕННИЙ!F270</f>
        <v>31900</v>
      </c>
      <c r="G285" s="90">
        <f>ВНУТРЕННИЙ!B270</f>
        <v>6</v>
      </c>
    </row>
    <row r="286" spans="1:7" s="72" customFormat="1" ht="15.75">
      <c r="A286" s="70" t="str">
        <f>ВНУТРЕННИЙ!A271</f>
        <v>80х80х3,0</v>
      </c>
      <c r="B286" s="40" t="str">
        <f>ВНУТРЕННИЙ!G271</f>
        <v>3сп/пс</v>
      </c>
      <c r="C286" s="40">
        <f>ВНУТРЕННИЙ!C271</f>
        <v>34150</v>
      </c>
      <c r="D286" s="40">
        <f>ВНУТРЕННИЙ!D271</f>
        <v>31650</v>
      </c>
      <c r="E286" s="40">
        <f>ВНУТРЕННИЙ!E271</f>
        <v>31000</v>
      </c>
      <c r="F286" s="40">
        <f>ВНУТРЕННИЙ!F271</f>
        <v>30400</v>
      </c>
      <c r="G286" s="90">
        <f>ВНУТРЕННИЙ!B271</f>
        <v>12</v>
      </c>
    </row>
    <row r="287" spans="1:7" s="72" customFormat="1" ht="15.75">
      <c r="A287" s="70" t="str">
        <f>ВНУТРЕННИЙ!A272</f>
        <v>80х80х4,0</v>
      </c>
      <c r="B287" s="40" t="str">
        <f>ВНУТРЕННИЙ!G272</f>
        <v>3сп/пс</v>
      </c>
      <c r="C287" s="40">
        <f>ВНУТРЕННИЙ!C272</f>
        <v>34500</v>
      </c>
      <c r="D287" s="40">
        <f>ВНУТРЕННИЙ!D272</f>
        <v>31900</v>
      </c>
      <c r="E287" s="40">
        <f>ВНУТРЕННИЙ!E272</f>
        <v>31300</v>
      </c>
      <c r="F287" s="40">
        <f>ВНУТРЕННИЙ!F272</f>
        <v>30700</v>
      </c>
      <c r="G287" s="90">
        <f>ВНУТРЕННИЙ!B272</f>
        <v>12</v>
      </c>
    </row>
    <row r="288" spans="1:7" s="72" customFormat="1" ht="15.75">
      <c r="A288" s="70" t="str">
        <f>ВНУТРЕННИЙ!A273</f>
        <v>80х80х5,0</v>
      </c>
      <c r="B288" s="40" t="str">
        <f>ВНУТРЕННИЙ!G273</f>
        <v>3сп/пс</v>
      </c>
      <c r="C288" s="40">
        <f>ВНУТРЕННИЙ!C273</f>
        <v>34650</v>
      </c>
      <c r="D288" s="40">
        <f>ВНУТРЕННИЙ!D273</f>
        <v>32050</v>
      </c>
      <c r="E288" s="40">
        <f>ВНУТРЕННИЙ!E273</f>
        <v>31400</v>
      </c>
      <c r="F288" s="40">
        <f>ВНУТРЕННИЙ!F273</f>
        <v>30800</v>
      </c>
      <c r="G288" s="90">
        <f>ВНУТРЕННИЙ!B273</f>
        <v>11.8</v>
      </c>
    </row>
    <row r="289" spans="1:7" s="72" customFormat="1" ht="15.75">
      <c r="A289" s="70" t="str">
        <f>ВНУТРЕННИЙ!A274</f>
        <v> 100х60х4,0</v>
      </c>
      <c r="B289" s="40" t="str">
        <f>ВНУТРЕННИЙ!G274</f>
        <v>3сп/пс</v>
      </c>
      <c r="C289" s="40" t="str">
        <f>ВНУТРЕННИЙ!C274</f>
        <v>-</v>
      </c>
      <c r="D289" s="40" t="str">
        <f>ВНУТРЕННИЙ!D274</f>
        <v> </v>
      </c>
      <c r="E289" s="40" t="str">
        <f>ВНУТРЕННИЙ!E274</f>
        <v> </v>
      </c>
      <c r="F289" s="40" t="str">
        <f>ВНУТРЕННИЙ!F274</f>
        <v> </v>
      </c>
      <c r="G289" s="90">
        <f>ВНУТРЕННИЙ!B274</f>
        <v>12</v>
      </c>
    </row>
    <row r="290" spans="1:7" s="72" customFormat="1" ht="15.75">
      <c r="A290" s="70" t="str">
        <f>ВНУТРЕННИЙ!A275</f>
        <v> 100х100х4,0</v>
      </c>
      <c r="B290" s="40" t="str">
        <f>ВНУТРЕННИЙ!G275</f>
        <v>3сп/пс</v>
      </c>
      <c r="C290" s="40">
        <f>ВНУТРЕННИЙ!C275</f>
        <v>34400</v>
      </c>
      <c r="D290" s="40">
        <f>ВНУТРЕННИЙ!D275</f>
        <v>31850</v>
      </c>
      <c r="E290" s="40">
        <f>ВНУТРЕННИЙ!E275</f>
        <v>31250</v>
      </c>
      <c r="F290" s="40" t="str">
        <f>ВНУТРЕННИЙ!F275</f>
        <v> </v>
      </c>
      <c r="G290" s="90">
        <f>ВНУТРЕННИЙ!B275</f>
        <v>12</v>
      </c>
    </row>
    <row r="291" spans="1:7" s="72" customFormat="1" ht="15.75">
      <c r="A291" s="70" t="str">
        <f>ВНУТРЕННИЙ!A276</f>
        <v>100х100х5,0</v>
      </c>
      <c r="B291" s="40" t="str">
        <f>ВНУТРЕННИЙ!G276</f>
        <v>3сп/пс</v>
      </c>
      <c r="C291" s="40">
        <f>ВНУТРЕННИЙ!C276</f>
        <v>34800</v>
      </c>
      <c r="D291" s="40">
        <f>ВНУТРЕННИЙ!D276</f>
        <v>32250</v>
      </c>
      <c r="E291" s="40">
        <f>ВНУТРЕННИЙ!E276</f>
        <v>31600</v>
      </c>
      <c r="F291" s="40">
        <f>ВНУТРЕННИЙ!F276</f>
        <v>30990</v>
      </c>
      <c r="G291" s="90">
        <f>ВНУТРЕННИЙ!B276</f>
        <v>12</v>
      </c>
    </row>
    <row r="292" spans="1:7" s="72" customFormat="1" ht="15.75">
      <c r="A292" s="70" t="str">
        <f>ВНУТРЕННИЙ!A277</f>
        <v>100х100х6,0</v>
      </c>
      <c r="B292" s="40" t="str">
        <f>ВНУТРЕННИЙ!G277</f>
        <v>3сп/пс</v>
      </c>
      <c r="C292" s="40">
        <f>ВНУТРЕННИЙ!C277</f>
        <v>34650</v>
      </c>
      <c r="D292" s="40">
        <f>ВНУТРЕННИЙ!D277</f>
        <v>32100</v>
      </c>
      <c r="E292" s="40">
        <f>ВНУТРЕННИЙ!E277</f>
        <v>31450</v>
      </c>
      <c r="F292" s="40">
        <f>ВНУТРЕННИЙ!F277</f>
        <v>30900</v>
      </c>
      <c r="G292" s="90">
        <f>ВНУТРЕННИЙ!B277</f>
        <v>12</v>
      </c>
    </row>
    <row r="293" spans="1:7" s="72" customFormat="1" ht="15.75">
      <c r="A293" s="70" t="str">
        <f>ВНУТРЕННИЙ!A278</f>
        <v>120х60х4,0</v>
      </c>
      <c r="B293" s="40" t="str">
        <f>ВНУТРЕННИЙ!G278</f>
        <v>3сп/пс</v>
      </c>
      <c r="C293" s="40">
        <f>ВНУТРЕННИЙ!C278</f>
        <v>34300</v>
      </c>
      <c r="D293" s="40">
        <f>ВНУТРЕННИЙ!D278</f>
        <v>31750</v>
      </c>
      <c r="E293" s="40">
        <f>ВНУТРЕННИЙ!E278</f>
        <v>31100</v>
      </c>
      <c r="F293" s="40">
        <f>ВНУТРЕННИЙ!F278</f>
        <v>30500</v>
      </c>
      <c r="G293" s="90">
        <f>ВНУТРЕННИЙ!B278</f>
        <v>12</v>
      </c>
    </row>
    <row r="294" spans="1:7" s="72" customFormat="1" ht="15.75">
      <c r="A294" s="70" t="str">
        <f>ВНУТРЕННИЙ!A279</f>
        <v>120х80х4,0</v>
      </c>
      <c r="B294" s="40" t="str">
        <f>ВНУТРЕННИЙ!G279</f>
        <v>3сп/пс</v>
      </c>
      <c r="C294" s="40">
        <f>ВНУТРЕННИЙ!C279</f>
        <v>33850</v>
      </c>
      <c r="D294" s="40">
        <f>ВНУТРЕННИЙ!D279</f>
        <v>31350</v>
      </c>
      <c r="E294" s="40">
        <f>ВНУТРЕННИЙ!E279</f>
        <v>30700</v>
      </c>
      <c r="F294" s="40" t="str">
        <f>ВНУТРЕННИЙ!F279</f>
        <v> </v>
      </c>
      <c r="G294" s="90">
        <f>ВНУТРЕННИЙ!B279</f>
        <v>12</v>
      </c>
    </row>
    <row r="295" spans="1:7" s="72" customFormat="1" ht="15.75">
      <c r="A295" s="70" t="str">
        <f>ВНУТРЕННИЙ!A280</f>
        <v>120х120х5,0</v>
      </c>
      <c r="B295" s="40" t="str">
        <f>ВНУТРЕННИЙ!G280</f>
        <v>3сп/пс</v>
      </c>
      <c r="C295" s="40">
        <f>ВНУТРЕННИЙ!C280</f>
        <v>35400</v>
      </c>
      <c r="D295" s="40">
        <f>ВНУТРЕННИЙ!D280</f>
        <v>32800</v>
      </c>
      <c r="E295" s="40">
        <f>ВНУТРЕННИЙ!E280</f>
        <v>32150</v>
      </c>
      <c r="F295" s="40">
        <f>ВНУТРЕННИЙ!F280</f>
        <v>31500</v>
      </c>
      <c r="G295" s="90">
        <f>ВНУТРЕННИЙ!B280</f>
        <v>12</v>
      </c>
    </row>
    <row r="296" spans="1:7" s="72" customFormat="1" ht="15.75">
      <c r="A296" s="70" t="str">
        <f>ВНУТРЕННИЙ!A281</f>
        <v>120х120х8,0</v>
      </c>
      <c r="B296" s="40" t="str">
        <f>ВНУТРЕННИЙ!G281</f>
        <v>3сп/пс</v>
      </c>
      <c r="C296" s="40">
        <f>ВНУТРЕННИЙ!C281</f>
        <v>34750</v>
      </c>
      <c r="D296" s="40">
        <f>ВНУТРЕННИЙ!D281</f>
        <v>32150</v>
      </c>
      <c r="E296" s="40">
        <f>ВНУТРЕННИЙ!E281</f>
        <v>31500</v>
      </c>
      <c r="F296" s="40">
        <f>ВНУТРЕННИЙ!F281</f>
        <v>30900</v>
      </c>
      <c r="G296" s="90">
        <f>ВНУТРЕННИЙ!B281</f>
        <v>12</v>
      </c>
    </row>
    <row r="297" spans="1:7" s="72" customFormat="1" ht="15.75">
      <c r="A297" s="70" t="str">
        <f>ВНУТРЕННИЙ!A282</f>
        <v>140х140х5,0</v>
      </c>
      <c r="B297" s="40" t="str">
        <f>ВНУТРЕННИЙ!G282</f>
        <v>3сп/пс</v>
      </c>
      <c r="C297" s="40" t="str">
        <f>ВНУТРЕННИЙ!C282</f>
        <v>-</v>
      </c>
      <c r="D297" s="40" t="str">
        <f>ВНУТРЕННИЙ!D282</f>
        <v> </v>
      </c>
      <c r="E297" s="40" t="str">
        <f>ВНУТРЕННИЙ!E282</f>
        <v> </v>
      </c>
      <c r="F297" s="40" t="str">
        <f>ВНУТРЕННИЙ!F282</f>
        <v> </v>
      </c>
      <c r="G297" s="90">
        <f>ВНУТРЕННИЙ!B282</f>
        <v>12</v>
      </c>
    </row>
    <row r="298" spans="1:7" s="72" customFormat="1" ht="15.75">
      <c r="A298" s="70" t="str">
        <f>ВНУТРЕННИЙ!A283</f>
        <v>140х140х6,0</v>
      </c>
      <c r="B298" s="40" t="str">
        <f>ВНУТРЕННИЙ!G283</f>
        <v>3сп/пс</v>
      </c>
      <c r="C298" s="40">
        <f>ВНУТРЕННИЙ!C283</f>
        <v>34750</v>
      </c>
      <c r="D298" s="40">
        <f>ВНУТРЕННИЙ!D283</f>
        <v>32150</v>
      </c>
      <c r="E298" s="40">
        <f>ВНУТРЕННИЙ!E283</f>
        <v>31500</v>
      </c>
      <c r="F298" s="40">
        <f>ВНУТРЕННИЙ!F283</f>
        <v>30900</v>
      </c>
      <c r="G298" s="90">
        <f>ВНУТРЕННИЙ!B283</f>
        <v>12</v>
      </c>
    </row>
    <row r="299" spans="1:7" s="72" customFormat="1" ht="15.75">
      <c r="A299" s="70" t="str">
        <f>ВНУТРЕННИЙ!A284</f>
        <v> 150х150х8,0</v>
      </c>
      <c r="B299" s="40" t="str">
        <f>ВНУТРЕННИЙ!G284</f>
        <v>3сп/пс</v>
      </c>
      <c r="C299" s="40">
        <f>ВНУТРЕННИЙ!C284</f>
        <v>34400</v>
      </c>
      <c r="D299" s="40">
        <f>ВНУТРЕННИЙ!D284</f>
        <v>31800</v>
      </c>
      <c r="E299" s="40">
        <f>ВНУТРЕННИЙ!E284</f>
        <v>31200</v>
      </c>
      <c r="F299" s="40" t="str">
        <f>ВНУТРЕННИЙ!F284</f>
        <v> </v>
      </c>
      <c r="G299" s="90">
        <f>ВНУТРЕННИЙ!B284</f>
        <v>12</v>
      </c>
    </row>
    <row r="300" spans="1:7" s="72" customFormat="1" ht="15.75">
      <c r="A300" s="70" t="str">
        <f>ВНУТРЕННИЙ!A285</f>
        <v>160х120х4,0</v>
      </c>
      <c r="B300" s="40" t="str">
        <f>ВНУТРЕННИЙ!G285</f>
        <v>3сп/пс</v>
      </c>
      <c r="C300" s="40">
        <f>ВНУТРЕННИЙ!C285</f>
        <v>34750</v>
      </c>
      <c r="D300" s="40">
        <f>ВНУТРЕННИЙ!D285</f>
        <v>32150</v>
      </c>
      <c r="E300" s="40">
        <f>ВНУТРЕННИЙ!E285</f>
        <v>31500</v>
      </c>
      <c r="F300" s="40">
        <f>ВНУТРЕННИЙ!F285</f>
        <v>30400</v>
      </c>
      <c r="G300" s="90">
        <f>ВНУТРЕННИЙ!B285</f>
        <v>12</v>
      </c>
    </row>
    <row r="301" spans="1:7" s="72" customFormat="1" ht="15.75">
      <c r="A301" s="70" t="str">
        <f>ВНУТРЕННИЙ!A286</f>
        <v>180х140х5,0</v>
      </c>
      <c r="B301" s="40" t="str">
        <f>ВНУТРЕННИЙ!G286</f>
        <v> </v>
      </c>
      <c r="C301" s="40">
        <f>ВНУТРЕННИЙ!C286</f>
        <v>36250</v>
      </c>
      <c r="D301" s="40">
        <f>ВНУТРЕННИЙ!D286</f>
        <v>33550</v>
      </c>
      <c r="E301" s="40" t="str">
        <f>ВНУТРЕННИЙ!E286</f>
        <v> </v>
      </c>
      <c r="F301" s="40" t="str">
        <f>ВНУТРЕННИЙ!F286</f>
        <v> </v>
      </c>
      <c r="G301" s="90">
        <f>ВНУТРЕННИЙ!B286</f>
        <v>12</v>
      </c>
    </row>
    <row r="302" spans="1:7" s="102" customFormat="1" ht="18.75">
      <c r="A302" s="436" t="s">
        <v>105</v>
      </c>
      <c r="B302" s="436"/>
      <c r="C302" s="436"/>
      <c r="D302" s="436"/>
      <c r="E302" s="436"/>
      <c r="F302" s="436"/>
      <c r="G302" s="436"/>
    </row>
    <row r="303" spans="1:7" ht="15.75">
      <c r="A303" s="180" t="s">
        <v>45</v>
      </c>
      <c r="B303" s="181" t="s">
        <v>459</v>
      </c>
      <c r="C303" s="182">
        <f>ВНУТРЕННИЙ!C287</f>
        <v>34750</v>
      </c>
      <c r="D303" s="182">
        <f>ВНУТРЕННИЙ!D287</f>
        <v>32150</v>
      </c>
      <c r="E303" s="182">
        <f>ВНУТРЕННИЙ!E287</f>
        <v>31500</v>
      </c>
      <c r="F303" s="182">
        <f>ВНУТРЕННИЙ!F287</f>
        <v>30900</v>
      </c>
      <c r="G303" s="181">
        <v>12</v>
      </c>
    </row>
    <row r="304" spans="1:7" ht="15.75">
      <c r="A304" s="70" t="s">
        <v>45</v>
      </c>
      <c r="B304" s="181" t="s">
        <v>459</v>
      </c>
      <c r="C304" s="73">
        <f>ВНУТРЕННИЙ!C288</f>
        <v>34750</v>
      </c>
      <c r="D304" s="73">
        <f>ВНУТРЕННИЙ!D288</f>
        <v>32150</v>
      </c>
      <c r="E304" s="73" t="str">
        <f>ВНУТРЕННИЙ!E288</f>
        <v> </v>
      </c>
      <c r="F304" s="73" t="str">
        <f>ВНУТРЕННИЙ!F288</f>
        <v> </v>
      </c>
      <c r="G304" s="75" t="s">
        <v>458</v>
      </c>
    </row>
    <row r="305" spans="1:7" s="98" customFormat="1" ht="18.75">
      <c r="A305" s="422" t="s">
        <v>98</v>
      </c>
      <c r="B305" s="422"/>
      <c r="C305" s="422"/>
      <c r="D305" s="422"/>
      <c r="E305" s="422"/>
      <c r="F305" s="422"/>
      <c r="G305" s="422"/>
    </row>
    <row r="306" spans="1:7" s="72" customFormat="1" ht="15.75">
      <c r="A306" s="67" t="s">
        <v>364</v>
      </c>
      <c r="B306" s="40" t="str">
        <f>ВНУТРЕННИЙ!G289</f>
        <v>08пс / 1пс</v>
      </c>
      <c r="C306" s="40" t="str">
        <f>ВНУТРЕННИЙ!C289</f>
        <v>от пачки</v>
      </c>
      <c r="D306" s="40">
        <f>ВНУТРЕННИЙ!D289</f>
        <v>40500</v>
      </c>
      <c r="E306" s="40">
        <f>ВНУТРЕННИЙ!E289</f>
        <v>40200</v>
      </c>
      <c r="F306" s="40" t="str">
        <f>ВНУТРЕННИЙ!F289</f>
        <v> </v>
      </c>
      <c r="G306" s="91">
        <f>ВНУТРЕННИЙ!B289</f>
        <v>5.9</v>
      </c>
    </row>
    <row r="307" spans="1:7" s="72" customFormat="1" ht="15.75">
      <c r="A307" s="67" t="s">
        <v>365</v>
      </c>
      <c r="B307" s="40" t="str">
        <f>ВНУТРЕННИЙ!G290</f>
        <v>1пс</v>
      </c>
      <c r="C307" s="40" t="str">
        <f>ВНУТРЕННИЙ!C290</f>
        <v>от пачки</v>
      </c>
      <c r="D307" s="40">
        <f>ВНУТРЕННИЙ!D290</f>
        <v>39600</v>
      </c>
      <c r="E307" s="40">
        <f>ВНУТРЕННИЙ!E290</f>
        <v>39300</v>
      </c>
      <c r="F307" s="40" t="str">
        <f>ВНУТРЕННИЙ!F290</f>
        <v> </v>
      </c>
      <c r="G307" s="91">
        <f>ВНУТРЕННИЙ!B290</f>
        <v>5.9</v>
      </c>
    </row>
    <row r="308" spans="1:7" s="72" customFormat="1" ht="15.75">
      <c r="A308" s="70" t="str">
        <f>ВНУТРЕННИЙ!A291</f>
        <v>х/к  ф 18х1,0</v>
      </c>
      <c r="B308" s="40" t="str">
        <f>ВНУТРЕННИЙ!G291</f>
        <v>1пс</v>
      </c>
      <c r="C308" s="40" t="str">
        <f>ВНУТРЕННИЙ!C291</f>
        <v>от пачки</v>
      </c>
      <c r="D308" s="40">
        <f>ВНУТРЕННИЙ!D291</f>
        <v>40500</v>
      </c>
      <c r="E308" s="40">
        <f>ВНУТРЕННИЙ!E291</f>
        <v>40200</v>
      </c>
      <c r="F308" s="40" t="str">
        <f>ВНУТРЕННИЙ!F291</f>
        <v> </v>
      </c>
      <c r="G308" s="91">
        <f>ВНУТРЕННИЙ!B291</f>
        <v>6</v>
      </c>
    </row>
    <row r="309" spans="1:7" s="72" customFormat="1" ht="15.75">
      <c r="A309" s="70" t="e">
        <f>ВНУТРЕННИЙ!#REF!</f>
        <v>#REF!</v>
      </c>
      <c r="B309" s="40" t="e">
        <f>ВНУТРЕННИЙ!#REF!</f>
        <v>#REF!</v>
      </c>
      <c r="C309" s="40" t="e">
        <f>ВНУТРЕННИЙ!#REF!</f>
        <v>#REF!</v>
      </c>
      <c r="D309" s="40" t="e">
        <f>ВНУТРЕННИЙ!#REF!</f>
        <v>#REF!</v>
      </c>
      <c r="E309" s="40" t="e">
        <f>ВНУТРЕННИЙ!#REF!</f>
        <v>#REF!</v>
      </c>
      <c r="F309" s="40" t="e">
        <f>ВНУТРЕННИЙ!#REF!</f>
        <v>#REF!</v>
      </c>
      <c r="G309" s="91" t="e">
        <f>ВНУТРЕННИЙ!#REF!</f>
        <v>#REF!</v>
      </c>
    </row>
    <row r="310" spans="1:7" s="72" customFormat="1" ht="15.75">
      <c r="A310" s="70" t="str">
        <f>ВНУТРЕННИЙ!A292</f>
        <v>х/к  ф 18х1,2</v>
      </c>
      <c r="B310" s="40" t="str">
        <f>ВНУТРЕННИЙ!G292</f>
        <v>1пс</v>
      </c>
      <c r="C310" s="40" t="str">
        <f>ВНУТРЕННИЙ!C292</f>
        <v>от пачки</v>
      </c>
      <c r="D310" s="40">
        <f>ВНУТРЕННИЙ!D292</f>
        <v>40200</v>
      </c>
      <c r="E310" s="40">
        <f>ВНУТРЕННИЙ!E292</f>
        <v>39900</v>
      </c>
      <c r="F310" s="40" t="str">
        <f>ВНУТРЕННИЙ!F292</f>
        <v> </v>
      </c>
      <c r="G310" s="91">
        <f>ВНУТРЕННИЙ!B292</f>
        <v>5.9</v>
      </c>
    </row>
    <row r="311" spans="1:7" s="72" customFormat="1" ht="15.75">
      <c r="A311" s="70" t="str">
        <f>ВНУТРЕННИЙ!A293</f>
        <v>х/к  ф 18х1,5</v>
      </c>
      <c r="B311" s="40" t="str">
        <f>ВНУТРЕННИЙ!G293</f>
        <v>1пс</v>
      </c>
      <c r="C311" s="40" t="str">
        <f>ВНУТРЕННИЙ!C293</f>
        <v>от пачки</v>
      </c>
      <c r="D311" s="40">
        <f>ВНУТРЕННИЙ!D293</f>
        <v>39600</v>
      </c>
      <c r="E311" s="40">
        <f>ВНУТРЕННИЙ!E293</f>
        <v>39300</v>
      </c>
      <c r="F311" s="40" t="str">
        <f>ВНУТРЕННИЙ!F293</f>
        <v> </v>
      </c>
      <c r="G311" s="91" t="str">
        <f>ВНУТРЕННИЙ!B293</f>
        <v>5,9 / 6,0</v>
      </c>
    </row>
    <row r="312" spans="1:7" s="72" customFormat="1" ht="15.75">
      <c r="A312" s="70" t="str">
        <f>ВНУТРЕННИЙ!A294</f>
        <v>г/к в кор.  ф 18х1,5</v>
      </c>
      <c r="B312" s="40" t="str">
        <f>ВНУТРЕННИЙ!G294</f>
        <v>1пс</v>
      </c>
      <c r="C312" s="40" t="str">
        <f>ВНУТРЕННИЙ!C294</f>
        <v>от пачки</v>
      </c>
      <c r="D312" s="40">
        <f>ВНУТРЕННИЙ!D294</f>
        <v>37150</v>
      </c>
      <c r="E312" s="40">
        <f>ВНУТРЕННИЙ!E294</f>
        <v>36850</v>
      </c>
      <c r="F312" s="40" t="str">
        <f>ВНУТРЕННИЙ!F294</f>
        <v> </v>
      </c>
      <c r="G312" s="91">
        <f>ВНУТРЕННИЙ!B294</f>
        <v>5.9</v>
      </c>
    </row>
    <row r="313" spans="1:7" s="72" customFormat="1" ht="15.75">
      <c r="A313" s="70" t="str">
        <f>ВНУТРЕННИЙ!A295</f>
        <v>г/к травл. в кор.  ф 18х1,5</v>
      </c>
      <c r="B313" s="40" t="str">
        <f>ВНУТРЕННИЙ!G295</f>
        <v>1пс</v>
      </c>
      <c r="C313" s="40" t="str">
        <f>ВНУТРЕННИЙ!C295</f>
        <v>от пачки</v>
      </c>
      <c r="D313" s="40">
        <f>ВНУТРЕННИЙ!D295</f>
        <v>36700</v>
      </c>
      <c r="E313" s="40">
        <f>ВНУТРЕННИЙ!E295</f>
        <v>36400</v>
      </c>
      <c r="F313" s="40" t="str">
        <f>ВНУТРЕННИЙ!F295</f>
        <v> </v>
      </c>
      <c r="G313" s="91">
        <v>6</v>
      </c>
    </row>
    <row r="314" spans="1:7" s="72" customFormat="1" ht="15.75">
      <c r="A314" s="70" t="str">
        <f>ВНУТРЕННИЙ!A296</f>
        <v>ржавая   х/к  ф 18х1,5</v>
      </c>
      <c r="B314" s="40" t="str">
        <f>ВНУТРЕННИЙ!G296</f>
        <v>1пс</v>
      </c>
      <c r="C314" s="40" t="str">
        <f>ВНУТРЕННИЙ!C296</f>
        <v> </v>
      </c>
      <c r="D314" s="40">
        <f>ВНУТРЕННИЙ!D296</f>
        <v>20300</v>
      </c>
      <c r="E314" s="40" t="str">
        <f>ВНУТРЕННИЙ!E296</f>
        <v> </v>
      </c>
      <c r="F314" s="40" t="str">
        <f>ВНУТРЕННИЙ!F296</f>
        <v> </v>
      </c>
      <c r="G314" s="91">
        <f>ВНУТРЕННИЙ!B296</f>
        <v>6</v>
      </c>
    </row>
    <row r="315" spans="1:7" s="72" customFormat="1" ht="15.75">
      <c r="A315" s="70" t="str">
        <f>ВНУТРЕННИЙ!A297</f>
        <v>х/к  ф 19х1,0</v>
      </c>
      <c r="B315" s="40" t="str">
        <f>ВНУТРЕННИЙ!G297</f>
        <v>1пс</v>
      </c>
      <c r="C315" s="40" t="str">
        <f>ВНУТРЕННИЙ!C297</f>
        <v>от пачки</v>
      </c>
      <c r="D315" s="40">
        <f>ВНУТРЕННИЙ!D297</f>
        <v>40500</v>
      </c>
      <c r="E315" s="40">
        <f>ВНУТРЕННИЙ!E297</f>
        <v>40200</v>
      </c>
      <c r="F315" s="40" t="str">
        <f>ВНУТРЕННИЙ!F297</f>
        <v> </v>
      </c>
      <c r="G315" s="91" t="str">
        <f>ВНУТРЕННИЙ!B297</f>
        <v>5,9 / 6,0</v>
      </c>
    </row>
    <row r="316" spans="1:7" s="72" customFormat="1" ht="15.75">
      <c r="A316" s="70" t="str">
        <f>ВНУТРЕННИЙ!A298</f>
        <v>х/к  ф 19х1,2</v>
      </c>
      <c r="B316" s="40" t="str">
        <f>ВНУТРЕННИЙ!G298</f>
        <v>1пс</v>
      </c>
      <c r="C316" s="40" t="str">
        <f>ВНУТРЕННИЙ!C298</f>
        <v>от пачки</v>
      </c>
      <c r="D316" s="40">
        <f>ВНУТРЕННИЙ!D298</f>
        <v>39700</v>
      </c>
      <c r="E316" s="40">
        <f>ВНУТРЕННИЙ!E298</f>
        <v>39400</v>
      </c>
      <c r="F316" s="40" t="str">
        <f>ВНУТРЕННИЙ!F298</f>
        <v> </v>
      </c>
      <c r="G316" s="91">
        <f>ВНУТРЕННИЙ!B298</f>
        <v>5.9</v>
      </c>
    </row>
    <row r="317" spans="1:7" s="72" customFormat="1" ht="15.75">
      <c r="A317" s="70" t="str">
        <f>ВНУТРЕННИЙ!A299</f>
        <v>х/к  ф 19х1,5</v>
      </c>
      <c r="B317" s="40" t="str">
        <f>ВНУТРЕННИЙ!G299</f>
        <v>1пс</v>
      </c>
      <c r="C317" s="40" t="str">
        <f>ВНУТРЕННИЙ!C299</f>
        <v>от пачки</v>
      </c>
      <c r="D317" s="40">
        <f>ВНУТРЕННИЙ!D299</f>
        <v>39600</v>
      </c>
      <c r="E317" s="40">
        <f>ВНУТРЕННИЙ!E299</f>
        <v>39300</v>
      </c>
      <c r="F317" s="40" t="str">
        <f>ВНУТРЕННИЙ!F299</f>
        <v> </v>
      </c>
      <c r="G317" s="91" t="str">
        <f>ВНУТРЕННИЙ!B299</f>
        <v>5,9 / 6,0</v>
      </c>
    </row>
    <row r="318" spans="1:7" s="72" customFormat="1" ht="15.75">
      <c r="A318" s="70" t="str">
        <f>ВНУТРЕННИЙ!A301</f>
        <v>х/к  ф 20х1,0</v>
      </c>
      <c r="B318" s="40" t="str">
        <f>ВНУТРЕННИЙ!G301</f>
        <v>1пс</v>
      </c>
      <c r="C318" s="40" t="str">
        <f>ВНУТРЕННИЙ!C301</f>
        <v>от пачки</v>
      </c>
      <c r="D318" s="40">
        <f>ВНУТРЕННИЙ!D301</f>
        <v>40500</v>
      </c>
      <c r="E318" s="40">
        <f>ВНУТРЕННИЙ!E301</f>
        <v>40200</v>
      </c>
      <c r="F318" s="40" t="str">
        <f>ВНУТРЕННИЙ!F301</f>
        <v> </v>
      </c>
      <c r="G318" s="91">
        <f>ВНУТРЕННИЙ!B301</f>
        <v>6</v>
      </c>
    </row>
    <row r="319" spans="1:7" s="72" customFormat="1" ht="15.75">
      <c r="A319" s="70" t="str">
        <f>ВНУТРЕННИЙ!A302</f>
        <v>х/к  ф 20х1,2</v>
      </c>
      <c r="B319" s="40" t="str">
        <f>ВНУТРЕННИЙ!G302</f>
        <v>1пс</v>
      </c>
      <c r="C319" s="40" t="str">
        <f>ВНУТРЕННИЙ!C302</f>
        <v>от пачки</v>
      </c>
      <c r="D319" s="40">
        <f>ВНУТРЕННИЙ!D302</f>
        <v>39600</v>
      </c>
      <c r="E319" s="40">
        <f>ВНУТРЕННИЙ!E302</f>
        <v>39300</v>
      </c>
      <c r="F319" s="40" t="str">
        <f>ВНУТРЕННИЙ!F302</f>
        <v> </v>
      </c>
      <c r="G319" s="91" t="str">
        <f>ВНУТРЕННИЙ!B302</f>
        <v>5,9 / 6,0</v>
      </c>
    </row>
    <row r="320" spans="1:7" s="72" customFormat="1" ht="15.75">
      <c r="A320" s="70" t="str">
        <f>ВНУТРЕННИЙ!A303</f>
        <v>х/к  ф 20х1,5</v>
      </c>
      <c r="B320" s="40" t="str">
        <f>ВНУТРЕННИЙ!G303</f>
        <v>1пс</v>
      </c>
      <c r="C320" s="40" t="str">
        <f>ВНУТРЕННИЙ!C303</f>
        <v>от пачки</v>
      </c>
      <c r="D320" s="40">
        <f>ВНУТРЕННИЙ!D303</f>
        <v>29000</v>
      </c>
      <c r="E320" s="40">
        <f>ВНУТРЕННИЙ!E303</f>
        <v>29000</v>
      </c>
      <c r="F320" s="40" t="str">
        <f>ВНУТРЕННИЙ!F303</f>
        <v> </v>
      </c>
      <c r="G320" s="91">
        <f>ВНУТРЕННИЙ!B303</f>
        <v>5.9</v>
      </c>
    </row>
    <row r="321" spans="1:7" s="72" customFormat="1" ht="15.75">
      <c r="A321" s="70" t="str">
        <f>ВНУТРЕННИЙ!A304</f>
        <v>х/к  ф 20х1,5</v>
      </c>
      <c r="B321" s="40" t="str">
        <f>ВНУТРЕННИЙ!G304</f>
        <v>1пс</v>
      </c>
      <c r="C321" s="40" t="str">
        <f>ВНУТРЕННИЙ!C305</f>
        <v>от пачки</v>
      </c>
      <c r="D321" s="40">
        <f>ВНУТРЕННИЙ!D304</f>
        <v>39600</v>
      </c>
      <c r="E321" s="40">
        <f>ВНУТРЕННИЙ!E304</f>
        <v>39300</v>
      </c>
      <c r="F321" s="40" t="str">
        <f>ВНУТРЕННИЙ!F304</f>
        <v> </v>
      </c>
      <c r="G321" s="91" t="str">
        <f>ВНУТРЕННИЙ!B304</f>
        <v>5,9 / 6,0</v>
      </c>
    </row>
    <row r="322" spans="1:7" s="72" customFormat="1" ht="15.75">
      <c r="A322" s="70" t="str">
        <f>ВНУТРЕННИЙ!A305</f>
        <v>г/к травл. в кор.  ф 20х1,5</v>
      </c>
      <c r="B322" s="40" t="str">
        <f>ВНУТРЕННИЙ!G305</f>
        <v>1пс</v>
      </c>
      <c r="C322" s="40" t="str">
        <f>ВНУТРЕННИЙ!C306</f>
        <v>от пачки</v>
      </c>
      <c r="D322" s="40">
        <f>ВНУТРЕННИЙ!D305</f>
        <v>36500</v>
      </c>
      <c r="E322" s="40">
        <f>ВНУТРЕННИЙ!E305</f>
        <v>36200</v>
      </c>
      <c r="F322" s="40" t="str">
        <f>ВНУТРЕННИЙ!F305</f>
        <v> </v>
      </c>
      <c r="G322" s="91">
        <f>ВНУТРЕННИЙ!B305</f>
        <v>6</v>
      </c>
    </row>
    <row r="323" spans="1:7" s="72" customFormat="1" ht="15.75">
      <c r="A323" s="70" t="str">
        <f>ВНУТРЕННИЙ!A306</f>
        <v>х/к  ф 22х1,0</v>
      </c>
      <c r="B323" s="40" t="str">
        <f>ВНУТРЕННИЙ!G306</f>
        <v>1пс</v>
      </c>
      <c r="C323" s="40" t="str">
        <f>ВНУТРЕННИЙ!C306</f>
        <v>от пачки</v>
      </c>
      <c r="D323" s="40">
        <f>ВНУТРЕННИЙ!D306</f>
        <v>40500</v>
      </c>
      <c r="E323" s="40">
        <f>ВНУТРЕННИЙ!E306</f>
        <v>40200</v>
      </c>
      <c r="F323" s="40" t="str">
        <f>ВНУТРЕННИЙ!F306</f>
        <v> </v>
      </c>
      <c r="G323" s="91">
        <f>ВНУТРЕННИЙ!B306</f>
        <v>6</v>
      </c>
    </row>
    <row r="324" spans="1:7" s="72" customFormat="1" ht="15.75">
      <c r="A324" s="70" t="str">
        <f>ВНУТРЕННИЙ!A307</f>
        <v>х/к  ф 22х1,2</v>
      </c>
      <c r="B324" s="40" t="str">
        <f>ВНУТРЕННИЙ!G307</f>
        <v>1пс/2пс</v>
      </c>
      <c r="C324" s="40" t="str">
        <f>ВНУТРЕННИЙ!C307</f>
        <v>от пачки</v>
      </c>
      <c r="D324" s="40">
        <f>ВНУТРЕННИЙ!D307</f>
        <v>39600</v>
      </c>
      <c r="E324" s="40">
        <f>ВНУТРЕННИЙ!E307</f>
        <v>39300</v>
      </c>
      <c r="F324" s="40" t="str">
        <f>ВНУТРЕННИЙ!F307</f>
        <v> </v>
      </c>
      <c r="G324" s="91" t="str">
        <f>ВНУТРЕННИЙ!B307</f>
        <v>5,9 / 6,0</v>
      </c>
    </row>
    <row r="325" spans="1:7" s="92" customFormat="1" ht="15.75">
      <c r="A325" s="70" t="str">
        <f>ВНУТРЕННИЙ!A308</f>
        <v>ГОСТ 10707-80   х/к  ф 22х1,2</v>
      </c>
      <c r="B325" s="40" t="str">
        <f>ВНУТРЕННИЙ!G308</f>
        <v>08 кп</v>
      </c>
      <c r="C325" s="40" t="str">
        <f>ВНУТРЕННИЙ!C308</f>
        <v>от пачки</v>
      </c>
      <c r="D325" s="40">
        <f>ВНУТРЕННИЙ!D308</f>
        <v>32000</v>
      </c>
      <c r="E325" s="40">
        <f>ВНУТРЕННИЙ!E308</f>
        <v>31700</v>
      </c>
      <c r="F325" s="40" t="str">
        <f>ВНУТРЕННИЙ!F308</f>
        <v> </v>
      </c>
      <c r="G325" s="91">
        <f>ВНУТРЕННИЙ!B308</f>
        <v>6</v>
      </c>
    </row>
    <row r="326" spans="1:7" s="92" customFormat="1" ht="15.75">
      <c r="A326" s="70" t="str">
        <f>ВНУТРЕННИЙ!A309</f>
        <v>х/к  ф 22х1,5</v>
      </c>
      <c r="B326" s="40" t="str">
        <f>ВНУТРЕННИЙ!G309</f>
        <v>1пс</v>
      </c>
      <c r="C326" s="40" t="str">
        <f>ВНУТРЕННИЙ!C309</f>
        <v>от пачки</v>
      </c>
      <c r="D326" s="40">
        <f>ВНУТРЕННИЙ!D309</f>
        <v>39600</v>
      </c>
      <c r="E326" s="40">
        <f>ВНУТРЕННИЙ!E309</f>
        <v>39300</v>
      </c>
      <c r="F326" s="40" t="str">
        <f>ВНУТРЕННИЙ!F309</f>
        <v> </v>
      </c>
      <c r="G326" s="91" t="str">
        <f>ВНУТРЕННИЙ!B309</f>
        <v>5,9 / 6,0</v>
      </c>
    </row>
    <row r="327" spans="1:7" s="92" customFormat="1" ht="15.75">
      <c r="A327" s="70" t="str">
        <f>ВНУТРЕННИЙ!A310</f>
        <v>х/к  ф 25х1,0</v>
      </c>
      <c r="B327" s="40" t="str">
        <f>ВНУТРЕННИЙ!G310</f>
        <v>1пс</v>
      </c>
      <c r="C327" s="40" t="str">
        <f>ВНУТРЕННИЙ!C310</f>
        <v>от пачки</v>
      </c>
      <c r="D327" s="40">
        <f>ВНУТРЕННИЙ!D310</f>
        <v>39800</v>
      </c>
      <c r="E327" s="40">
        <f>ВНУТРЕННИЙ!E310</f>
        <v>39500</v>
      </c>
      <c r="F327" s="40" t="str">
        <f>ВНУТРЕННИЙ!F310</f>
        <v> </v>
      </c>
      <c r="G327" s="91">
        <f>ВНУТРЕННИЙ!B310</f>
        <v>6</v>
      </c>
    </row>
    <row r="328" spans="1:7" s="92" customFormat="1" ht="15.75">
      <c r="A328" s="70" t="str">
        <f>ВНУТРЕННИЙ!A311</f>
        <v>х/к  ф 25х1,2</v>
      </c>
      <c r="B328" s="40" t="str">
        <f>ВНУТРЕННИЙ!G311</f>
        <v>1пс</v>
      </c>
      <c r="C328" s="40" t="str">
        <f>ВНУТРЕННИЙ!C311</f>
        <v>от пачки</v>
      </c>
      <c r="D328" s="40">
        <f>ВНУТРЕННИЙ!D311</f>
        <v>38800</v>
      </c>
      <c r="E328" s="40">
        <f>ВНУТРЕННИЙ!E311</f>
        <v>38500</v>
      </c>
      <c r="F328" s="40" t="str">
        <f>ВНУТРЕННИЙ!F311</f>
        <v> </v>
      </c>
      <c r="G328" s="91">
        <f>ВНУТРЕННИЙ!B311</f>
        <v>5.9</v>
      </c>
    </row>
    <row r="329" spans="1:7" s="92" customFormat="1" ht="15.75">
      <c r="A329" s="70" t="str">
        <f>ВНУТРЕННИЙ!A312</f>
        <v>х/к  ф 25х1,5</v>
      </c>
      <c r="B329" s="40" t="str">
        <f>ВНУТРЕННИЙ!G312</f>
        <v>1пс</v>
      </c>
      <c r="C329" s="40" t="str">
        <f>ВНУТРЕННИЙ!C312</f>
        <v>от пачки</v>
      </c>
      <c r="D329" s="40">
        <f>ВНУТРЕННИЙ!D312</f>
        <v>37850</v>
      </c>
      <c r="E329" s="40">
        <f>ВНУТРЕННИЙ!E312</f>
        <v>37550</v>
      </c>
      <c r="F329" s="40" t="str">
        <f>ВНУТРЕННИЙ!F312</f>
        <v> </v>
      </c>
      <c r="G329" s="91">
        <f>ВНУТРЕННИЙ!B312</f>
        <v>6</v>
      </c>
    </row>
    <row r="330" spans="1:7" s="92" customFormat="1" ht="15.75">
      <c r="A330" s="70" t="str">
        <f>ВНУТРЕННИЙ!A313</f>
        <v>г/к травл. в кор.  ф 25х1,5</v>
      </c>
      <c r="B330" s="40" t="str">
        <f>ВНУТРЕННИЙ!G313</f>
        <v>1пс</v>
      </c>
      <c r="C330" s="40" t="str">
        <f>ВНУТРЕННИЙ!C313</f>
        <v>от пачки</v>
      </c>
      <c r="D330" s="40">
        <f>ВНУТРЕННИЙ!D313</f>
        <v>36350</v>
      </c>
      <c r="E330" s="40">
        <f>ВНУТРЕННИЙ!E313</f>
        <v>36050</v>
      </c>
      <c r="F330" s="40" t="str">
        <f>ВНУТРЕННИЙ!F313</f>
        <v> </v>
      </c>
      <c r="G330" s="91">
        <f>ВНУТРЕННИЙ!B313</f>
        <v>6</v>
      </c>
    </row>
    <row r="331" spans="1:7" s="72" customFormat="1" ht="15.75">
      <c r="A331" s="70" t="str">
        <f>ВНУТРЕННИЙ!A315</f>
        <v>х/к  ф 28х1,5</v>
      </c>
      <c r="B331" s="40" t="str">
        <f>ВНУТРЕННИЙ!G315</f>
        <v>1пс</v>
      </c>
      <c r="C331" s="40" t="str">
        <f>ВНУТРЕННИЙ!C315</f>
        <v>от пачки</v>
      </c>
      <c r="D331" s="40">
        <f>ВНУТРЕННИЙ!D315</f>
        <v>38500</v>
      </c>
      <c r="E331" s="40">
        <f>ВНУТРЕННИЙ!E315</f>
        <v>38200</v>
      </c>
      <c r="F331" s="40" t="str">
        <f>ВНУТРЕННИЙ!F315</f>
        <v> </v>
      </c>
      <c r="G331" s="91">
        <f>ВНУТРЕННИЙ!B315</f>
        <v>5.9</v>
      </c>
    </row>
    <row r="332" spans="1:7" s="72" customFormat="1" ht="15.75">
      <c r="A332" s="70" t="str">
        <f>ВНУТРЕННИЙ!A316</f>
        <v>г/к травл. в кор.  ф 28х1,5</v>
      </c>
      <c r="B332" s="40" t="str">
        <f>ВНУТРЕННИЙ!G316</f>
        <v>1пс</v>
      </c>
      <c r="C332" s="40" t="str">
        <f>ВНУТРЕННИЙ!C316</f>
        <v>от пачки</v>
      </c>
      <c r="D332" s="40">
        <f>ВНУТРЕННИЙ!D316</f>
        <v>36900</v>
      </c>
      <c r="E332" s="40">
        <f>ВНУТРЕННИЙ!E316</f>
        <v>36400</v>
      </c>
      <c r="F332" s="40" t="str">
        <f>ВНУТРЕННИЙ!F316</f>
        <v> </v>
      </c>
      <c r="G332" s="91">
        <f>ВНУТРЕННИЙ!B316</f>
        <v>6.9</v>
      </c>
    </row>
    <row r="333" spans="1:7" s="72" customFormat="1" ht="15.75">
      <c r="A333" s="70" t="str">
        <f>ВНУТРЕННИЙ!A317</f>
        <v>х/к  ф 30х1,2</v>
      </c>
      <c r="B333" s="40" t="str">
        <f>ВНУТРЕННИЙ!G317</f>
        <v>1пс</v>
      </c>
      <c r="C333" s="40" t="str">
        <f>ВНУТРЕННИЙ!C317</f>
        <v>от пачки</v>
      </c>
      <c r="D333" s="40">
        <f>ВНУТРЕННИЙ!D317</f>
        <v>38500</v>
      </c>
      <c r="E333" s="40">
        <f>ВНУТРЕННИЙ!E317</f>
        <v>38200</v>
      </c>
      <c r="F333" s="40" t="str">
        <f>ВНУТРЕННИЙ!F317</f>
        <v> </v>
      </c>
      <c r="G333" s="91">
        <f>ВНУТРЕННИЙ!B317</f>
        <v>6</v>
      </c>
    </row>
    <row r="334" spans="1:7" s="72" customFormat="1" ht="15.75">
      <c r="A334" s="70" t="str">
        <f>ВНУТРЕННИЙ!A318</f>
        <v>х/к  ф 30х1,5</v>
      </c>
      <c r="B334" s="40" t="str">
        <f>ВНУТРЕННИЙ!G318</f>
        <v>1пс</v>
      </c>
      <c r="C334" s="40" t="str">
        <f>ВНУТРЕННИЙ!C318</f>
        <v>от пачки</v>
      </c>
      <c r="D334" s="40">
        <f>ВНУТРЕННИЙ!D318</f>
        <v>38800</v>
      </c>
      <c r="E334" s="40">
        <f>ВНУТРЕННИЙ!E318</f>
        <v>38500</v>
      </c>
      <c r="F334" s="40" t="str">
        <f>ВНУТРЕННИЙ!F318</f>
        <v> </v>
      </c>
      <c r="G334" s="91" t="str">
        <f>ВНУТРЕННИЙ!B318</f>
        <v>5,9 / 6,0</v>
      </c>
    </row>
    <row r="335" spans="1:7" s="72" customFormat="1" ht="15.75">
      <c r="A335" s="70" t="str">
        <f>ВНУТРЕННИЙ!A319</f>
        <v>г/к травл. в кор.  ф 30х1,5</v>
      </c>
      <c r="B335" s="40" t="str">
        <f>ВНУТРЕННИЙ!G319</f>
        <v>1пс</v>
      </c>
      <c r="C335" s="40" t="str">
        <f>ВНУТРЕННИЙ!C319</f>
        <v>от пачки</v>
      </c>
      <c r="D335" s="40">
        <f>ВНУТРЕННИЙ!D319</f>
        <v>37850</v>
      </c>
      <c r="E335" s="40">
        <f>ВНУТРЕННИЙ!E319</f>
        <v>37550</v>
      </c>
      <c r="F335" s="40" t="str">
        <f>ВНУТРЕННИЙ!F319</f>
        <v> </v>
      </c>
      <c r="G335" s="91">
        <f>ВНУТРЕННИЙ!B319</f>
        <v>6</v>
      </c>
    </row>
    <row r="336" spans="1:7" s="72" customFormat="1" ht="15.75">
      <c r="A336" s="70" t="str">
        <f>ВНУТРЕННИЙ!A320</f>
        <v>х/к  ф 32х1,5</v>
      </c>
      <c r="B336" s="40" t="str">
        <f>ВНУТРЕННИЙ!G320</f>
        <v>1пс</v>
      </c>
      <c r="C336" s="40" t="str">
        <f>ВНУТРЕННИЙ!C320</f>
        <v>от пачки</v>
      </c>
      <c r="D336" s="40">
        <f>ВНУТРЕННИЙ!D320</f>
        <v>38500</v>
      </c>
      <c r="E336" s="40">
        <f>ВНУТРЕННИЙ!E320</f>
        <v>38200</v>
      </c>
      <c r="F336" s="40" t="str">
        <f>ВНУТРЕННИЙ!F320</f>
        <v> </v>
      </c>
      <c r="G336" s="91">
        <f>ВНУТРЕННИЙ!B320</f>
        <v>5.9</v>
      </c>
    </row>
    <row r="337" spans="1:7" s="72" customFormat="1" ht="15.75">
      <c r="A337" s="70" t="str">
        <f>ВНУТРЕННИЙ!A321</f>
        <v>г/к  в кор.  ф 32х2,0</v>
      </c>
      <c r="B337" s="40" t="str">
        <f>ВНУТРЕННИЙ!G321</f>
        <v>1пс</v>
      </c>
      <c r="C337" s="40" t="str">
        <f>ВНУТРЕННИЙ!C321</f>
        <v>от пачки</v>
      </c>
      <c r="D337" s="40">
        <f>ВНУТРЕННИЙ!D321</f>
        <v>33500</v>
      </c>
      <c r="E337" s="40">
        <f>ВНУТРЕННИЙ!E321</f>
        <v>33200</v>
      </c>
      <c r="F337" s="40" t="str">
        <f>ВНУТРЕННИЙ!F321</f>
        <v> </v>
      </c>
      <c r="G337" s="91">
        <f>ВНУТРЕННИЙ!B321</f>
        <v>6.9</v>
      </c>
    </row>
    <row r="338" spans="1:7" s="72" customFormat="1" ht="15.75">
      <c r="A338" s="70" t="str">
        <f>ВНУТРЕННИЙ!A322</f>
        <v>х/к  ф 38х1,5</v>
      </c>
      <c r="B338" s="40" t="str">
        <f>ВНУТРЕННИЙ!G322</f>
        <v>08пс/1пс</v>
      </c>
      <c r="C338" s="40" t="str">
        <f>ВНУТРЕННИЙ!C322</f>
        <v>от пачки</v>
      </c>
      <c r="D338" s="40">
        <f>ВНУТРЕННИЙ!D322</f>
        <v>38500</v>
      </c>
      <c r="E338" s="40">
        <f>ВНУТРЕННИЙ!E322</f>
        <v>38200</v>
      </c>
      <c r="F338" s="40" t="str">
        <f>ВНУТРЕННИЙ!F322</f>
        <v> </v>
      </c>
      <c r="G338" s="91">
        <f>ВНУТРЕННИЙ!B322</f>
        <v>5.9</v>
      </c>
    </row>
    <row r="339" spans="1:7" s="72" customFormat="1" ht="15.75">
      <c r="A339" s="70" t="str">
        <f>ВНУТРЕННИЙ!A323</f>
        <v>г/к травл в кор.  ф 38х1,5</v>
      </c>
      <c r="B339" s="40" t="str">
        <f>ВНУТРЕННИЙ!G323</f>
        <v>1пс</v>
      </c>
      <c r="C339" s="40" t="str">
        <f>ВНУТРЕННИЙ!C323</f>
        <v>от пачки</v>
      </c>
      <c r="D339" s="40">
        <f>ВНУТРЕННИЙ!D323</f>
        <v>36500</v>
      </c>
      <c r="E339" s="40">
        <f>ВНУТРЕННИЙ!E323</f>
        <v>36200</v>
      </c>
      <c r="F339" s="40" t="str">
        <f>ВНУТРЕННИЙ!F323</f>
        <v> </v>
      </c>
      <c r="G339" s="91">
        <f>ВНУТРЕННИЙ!B323</f>
        <v>6</v>
      </c>
    </row>
    <row r="340" spans="1:7" s="72" customFormat="1" ht="15.75">
      <c r="A340" s="70" t="str">
        <f>ВНУТРЕННИЙ!A324</f>
        <v>х/к  ф 40х1,5</v>
      </c>
      <c r="B340" s="40" t="str">
        <f>ВНУТРЕННИЙ!G324</f>
        <v>1пс</v>
      </c>
      <c r="C340" s="40" t="str">
        <f>ВНУТРЕННИЙ!C324</f>
        <v>от пачки</v>
      </c>
      <c r="D340" s="40">
        <f>ВНУТРЕННИЙ!D324</f>
        <v>38000</v>
      </c>
      <c r="E340" s="40">
        <f>ВНУТРЕННИЙ!E324</f>
        <v>37700</v>
      </c>
      <c r="F340" s="40" t="str">
        <f>ВНУТРЕННИЙ!F324</f>
        <v> </v>
      </c>
      <c r="G340" s="91">
        <f>ВНУТРЕННИЙ!B324</f>
        <v>5.9</v>
      </c>
    </row>
    <row r="341" spans="1:7" s="72" customFormat="1" ht="15.75">
      <c r="A341" s="70" t="str">
        <f>ВНУТРЕННИЙ!A325</f>
        <v>х/к  ф 42х1,5</v>
      </c>
      <c r="B341" s="40" t="str">
        <f>ВНУТРЕННИЙ!G325</f>
        <v>1пс</v>
      </c>
      <c r="C341" s="40" t="str">
        <f>ВНУТРЕННИЙ!C325</f>
        <v>от пачки</v>
      </c>
      <c r="D341" s="40">
        <f>ВНУТРЕННИЙ!D325</f>
        <v>38000</v>
      </c>
      <c r="E341" s="40">
        <f>ВНУТРЕННИЙ!E325</f>
        <v>37700</v>
      </c>
      <c r="F341" s="40" t="str">
        <f>ВНУТРЕННИЙ!F325</f>
        <v> </v>
      </c>
      <c r="G341" s="91">
        <f>ВНУТРЕННИЙ!B325</f>
        <v>5.9</v>
      </c>
    </row>
    <row r="342" spans="1:7" s="72" customFormat="1" ht="15.75">
      <c r="A342" s="70" t="str">
        <f>ВНУТРЕННИЙ!A326</f>
        <v>г/к травл в кор.  ф 42х1,5</v>
      </c>
      <c r="B342" s="40" t="str">
        <f>ВНУТРЕННИЙ!G326</f>
        <v>1пс</v>
      </c>
      <c r="C342" s="40" t="str">
        <f>ВНУТРЕННИЙ!C326</f>
        <v>от пачки</v>
      </c>
      <c r="D342" s="40">
        <f>ВНУТРЕННИЙ!D326</f>
        <v>37600</v>
      </c>
      <c r="E342" s="40">
        <f>ВНУТРЕННИЙ!E326</f>
        <v>37300</v>
      </c>
      <c r="F342" s="40" t="str">
        <f>ВНУТРЕННИЙ!F326</f>
        <v> </v>
      </c>
      <c r="G342" s="91">
        <f>ВНУТРЕННИЙ!B326</f>
        <v>6</v>
      </c>
    </row>
    <row r="343" spans="1:7" s="72" customFormat="1" ht="15.75">
      <c r="A343" s="70" t="str">
        <f>ВНУТРЕННИЙ!A327</f>
        <v>х/к  ф 51х1,2</v>
      </c>
      <c r="B343" s="40" t="str">
        <f>ВНУТРЕННИЙ!G327</f>
        <v>1пс</v>
      </c>
      <c r="C343" s="40" t="str">
        <f>ВНУТРЕННИЙ!C327</f>
        <v>от пачки</v>
      </c>
      <c r="D343" s="40">
        <f>ВНУТРЕННИЙ!D327</f>
        <v>38100</v>
      </c>
      <c r="E343" s="40">
        <f>ВНУТРЕННИЙ!E327</f>
        <v>37800</v>
      </c>
      <c r="F343" s="40" t="str">
        <f>ВНУТРЕННИЙ!F327</f>
        <v> </v>
      </c>
      <c r="G343" s="91">
        <f>ВНУТРЕННИЙ!B327</f>
        <v>6</v>
      </c>
    </row>
    <row r="344" spans="1:7" s="72" customFormat="1" ht="15.75">
      <c r="A344" s="70" t="str">
        <f>ВНУТРЕННИЙ!A328</f>
        <v>ржавая х/к  ф 51х1,2</v>
      </c>
      <c r="B344" s="40" t="str">
        <f>ВНУТРЕННИЙ!G328</f>
        <v>1пс</v>
      </c>
      <c r="C344" s="40" t="str">
        <f>ВНУТРЕННИЙ!C328</f>
        <v> </v>
      </c>
      <c r="D344" s="40">
        <f>ВНУТРЕННИЙ!D328</f>
        <v>25000</v>
      </c>
      <c r="E344" s="40" t="str">
        <f>ВНУТРЕННИЙ!E328</f>
        <v> </v>
      </c>
      <c r="F344" s="40" t="str">
        <f>ВНУТРЕННИЙ!F328</f>
        <v> </v>
      </c>
      <c r="G344" s="91">
        <f>ВНУТРЕННИЙ!B328</f>
        <v>6</v>
      </c>
    </row>
    <row r="345" spans="1:7" s="72" customFormat="1" ht="15.75">
      <c r="A345" s="70" t="str">
        <f>ВНУТРЕННИЙ!A329</f>
        <v>х/к  ф 51х1,5</v>
      </c>
      <c r="B345" s="40" t="str">
        <f>ВНУТРЕННИЙ!G329</f>
        <v>1пс</v>
      </c>
      <c r="C345" s="40" t="str">
        <f>ВНУТРЕННИЙ!C329</f>
        <v>от пачки</v>
      </c>
      <c r="D345" s="40">
        <f>ВНУТРЕННИЙ!D329</f>
        <v>37700</v>
      </c>
      <c r="E345" s="40">
        <f>ВНУТРЕННИЙ!E329</f>
        <v>37400</v>
      </c>
      <c r="F345" s="40" t="str">
        <f>ВНУТРЕННИЙ!F329</f>
        <v> </v>
      </c>
      <c r="G345" s="91">
        <f>ВНУТРЕННИЙ!B329</f>
        <v>6</v>
      </c>
    </row>
    <row r="346" spans="1:7" s="72" customFormat="1" ht="15.75">
      <c r="A346" s="70" t="str">
        <f>ВНУТРЕННИЙ!A330</f>
        <v>х/к  ф 57х1,5</v>
      </c>
      <c r="B346" s="40" t="str">
        <f>ВНУТРЕННИЙ!G330</f>
        <v>1пс</v>
      </c>
      <c r="C346" s="40" t="str">
        <f>ВНУТРЕННИЙ!C330</f>
        <v>от пачки</v>
      </c>
      <c r="D346" s="40">
        <f>ВНУТРЕННИЙ!D330</f>
        <v>37400</v>
      </c>
      <c r="E346" s="40">
        <f>ВНУТРЕННИЙ!E330</f>
        <v>37100</v>
      </c>
      <c r="F346" s="40" t="str">
        <f>ВНУТРЕННИЙ!F330</f>
        <v> </v>
      </c>
      <c r="G346" s="91">
        <f>ВНУТРЕННИЙ!B330</f>
        <v>5.9</v>
      </c>
    </row>
    <row r="347" spans="1:7" s="72" customFormat="1" ht="15.75">
      <c r="A347" s="70" t="str">
        <f>ВНУТРЕННИЙ!A331</f>
        <v>г/к  в кор. ф 60х1,5</v>
      </c>
      <c r="B347" s="40" t="str">
        <f>ВНУТРЕННИЙ!G331</f>
        <v>1пс</v>
      </c>
      <c r="C347" s="40" t="str">
        <f>ВНУТРЕННИЙ!C331</f>
        <v>от пачки</v>
      </c>
      <c r="D347" s="40">
        <f>ВНУТРЕННИЙ!D331</f>
        <v>36100</v>
      </c>
      <c r="E347" s="40">
        <f>ВНУТРЕННИЙ!E331</f>
        <v>35800</v>
      </c>
      <c r="F347" s="40" t="str">
        <f>ВНУТРЕННИЙ!F331</f>
        <v> </v>
      </c>
      <c r="G347" s="91">
        <f>ВНУТРЕННИЙ!B331</f>
        <v>6</v>
      </c>
    </row>
    <row r="348" spans="1:7" s="72" customFormat="1" ht="15.75">
      <c r="A348" s="70" t="str">
        <f>ВНУТРЕННИЙ!A332</f>
        <v>г/к  в кор. ф 60х2,0</v>
      </c>
      <c r="B348" s="40" t="str">
        <f>ВНУТРЕННИЙ!G332</f>
        <v>1пс</v>
      </c>
      <c r="C348" s="40" t="str">
        <f>ВНУТРЕННИЙ!C332</f>
        <v>от пачки</v>
      </c>
      <c r="D348" s="40">
        <f>ВНУТРЕННИЙ!D332</f>
        <v>34100</v>
      </c>
      <c r="E348" s="40">
        <f>ВНУТРЕННИЙ!E332</f>
        <v>33800</v>
      </c>
      <c r="F348" s="40" t="str">
        <f>ВНУТРЕННИЙ!F332</f>
        <v> </v>
      </c>
      <c r="G348" s="91" t="str">
        <f>ВНУТРЕННИЙ!B332</f>
        <v>8,9 / 10,8</v>
      </c>
    </row>
    <row r="349" spans="1:7" s="72" customFormat="1" ht="15.75">
      <c r="A349" s="70" t="str">
        <f>ВНУТРЕННИЙ!A333</f>
        <v>г/к травл. в кор.  ф 63,5х1,5</v>
      </c>
      <c r="B349" s="40" t="str">
        <f>ВНУТРЕННИЙ!G333</f>
        <v>1пс</v>
      </c>
      <c r="C349" s="40" t="str">
        <f>ВНУТРЕННИЙ!C333</f>
        <v>от пачки</v>
      </c>
      <c r="D349" s="40">
        <f>ВНУТРЕННИЙ!D333</f>
        <v>36550</v>
      </c>
      <c r="E349" s="40">
        <f>ВНУТРЕННИЙ!E333</f>
        <v>36250</v>
      </c>
      <c r="F349" s="40" t="str">
        <f>ВНУТРЕННИЙ!F333</f>
        <v> </v>
      </c>
      <c r="G349" s="90">
        <f>ВНУТРЕННИЙ!B333</f>
        <v>6</v>
      </c>
    </row>
    <row r="350" spans="1:7" s="72" customFormat="1" ht="15.75">
      <c r="A350" s="70" t="str">
        <f>ВНУТРЕННИЙ!A334</f>
        <v> ф 76х2,0</v>
      </c>
      <c r="B350" s="40" t="str">
        <f>ВНУТРЕННИЙ!G334</f>
        <v>1пс</v>
      </c>
      <c r="C350" s="40" t="str">
        <f>ВНУТРЕННИЙ!C334</f>
        <v>от пачки</v>
      </c>
      <c r="D350" s="40">
        <f>ВНУТРЕННИЙ!D334</f>
        <v>34250</v>
      </c>
      <c r="E350" s="40" t="str">
        <f>ВНУТРЕННИЙ!E334</f>
        <v> </v>
      </c>
      <c r="F350" s="40" t="str">
        <f>ВНУТРЕННИЙ!F334</f>
        <v> </v>
      </c>
      <c r="G350" s="91">
        <f>ВНУТРЕННИЙ!B334</f>
        <v>5.9</v>
      </c>
    </row>
    <row r="351" spans="1:7" s="98" customFormat="1" ht="18.75">
      <c r="A351" s="422" t="s">
        <v>101</v>
      </c>
      <c r="B351" s="422"/>
      <c r="C351" s="422"/>
      <c r="D351" s="422"/>
      <c r="E351" s="422"/>
      <c r="F351" s="422"/>
      <c r="G351" s="422"/>
    </row>
    <row r="352" spans="1:7" ht="15.75">
      <c r="A352" s="67" t="s">
        <v>308</v>
      </c>
      <c r="B352" s="75" t="str">
        <f>ВНУТРЕННИЙ!G335</f>
        <v>3пс/сп</v>
      </c>
      <c r="C352" s="73">
        <f>ВНУТРЕННИЙ!C335</f>
        <v>30600</v>
      </c>
      <c r="D352" s="73">
        <f>ВНУТРЕННИЙ!D335</f>
        <v>28300</v>
      </c>
      <c r="E352" s="73">
        <f>ВНУТРЕННИЙ!E335</f>
        <v>27750</v>
      </c>
      <c r="F352" s="73">
        <f>ВНУТРЕННИЙ!F335</f>
        <v>27200</v>
      </c>
      <c r="G352" s="93" t="str">
        <f>ВНУТРЕННИЙ!B335</f>
        <v>6,0 с ост</v>
      </c>
    </row>
    <row r="353" spans="1:7" ht="15.75">
      <c r="A353" s="70" t="str">
        <f>ВНУТРЕННИЙ!A338</f>
        <v>  32х32х4</v>
      </c>
      <c r="B353" s="75" t="str">
        <f>ВНУТРЕННИЙ!G338</f>
        <v>3пс-1/3пс-5/сп-4</v>
      </c>
      <c r="C353" s="73">
        <f>ВНУТРЕННИЙ!C338</f>
        <v>29500</v>
      </c>
      <c r="D353" s="73">
        <f>ВНУТРЕННИЙ!D338</f>
        <v>27300</v>
      </c>
      <c r="E353" s="73">
        <f>ВНУТРЕННИЙ!E338</f>
        <v>26800</v>
      </c>
      <c r="F353" s="73" t="str">
        <f>ВНУТРЕННИЙ!F338</f>
        <v> </v>
      </c>
      <c r="G353" s="93" t="str">
        <f>ВНУТРЕННИЙ!B338</f>
        <v>6,0/9,0/10,0/11,7 с ост</v>
      </c>
    </row>
    <row r="354" spans="1:7" ht="15.75">
      <c r="A354" s="70" t="str">
        <f>ВНУТРЕННИЙ!A340</f>
        <v>  35х35х4</v>
      </c>
      <c r="B354" s="75" t="str">
        <f>ВНУТРЕННИЙ!G340</f>
        <v>3пс-1/3пс-5/сп-5</v>
      </c>
      <c r="C354" s="73">
        <f>ВНУТРЕННИЙ!C340</f>
        <v>29850</v>
      </c>
      <c r="D354" s="73">
        <f>ВНУТРЕННИЙ!D340</f>
        <v>27600</v>
      </c>
      <c r="E354" s="73">
        <f>ВНУТРЕННИЙ!E340</f>
        <v>27100</v>
      </c>
      <c r="F354" s="73">
        <f>ВНУТРЕННИЙ!F340</f>
        <v>26500</v>
      </c>
      <c r="G354" s="93" t="str">
        <f>ВНУТРЕННИЙ!B340</f>
        <v>6,0/9,0/10,0/11,7 с ост</v>
      </c>
    </row>
    <row r="355" spans="1:7" s="72" customFormat="1" ht="15.75">
      <c r="A355" s="70" t="str">
        <f>ВНУТРЕННИЙ!A341</f>
        <v>  40х40х4</v>
      </c>
      <c r="B355" s="75" t="str">
        <f>ВНУТРЕННИЙ!G341</f>
        <v>3пс-5</v>
      </c>
      <c r="C355" s="73">
        <f>ВНУТРЕННИЙ!C341</f>
        <v>30800</v>
      </c>
      <c r="D355" s="73">
        <f>ВНУТРЕННИЙ!D341</f>
        <v>28500</v>
      </c>
      <c r="E355" s="73">
        <f>ВНУТРЕННИЙ!E341</f>
        <v>27950</v>
      </c>
      <c r="F355" s="73">
        <f>ВНУТРЕННИЙ!F341</f>
        <v>27400</v>
      </c>
      <c r="G355" s="93" t="str">
        <f>ВНУТРЕННИЙ!B341</f>
        <v>6,0/11,7</v>
      </c>
    </row>
    <row r="356" spans="1:7" s="72" customFormat="1" ht="15.75">
      <c r="A356" s="70" t="str">
        <f>ВНУТРЕННИЙ!A342</f>
        <v>  40х40х4</v>
      </c>
      <c r="B356" s="75" t="str">
        <f>ВНУТРЕННИЙ!G342</f>
        <v>3пс-5</v>
      </c>
      <c r="C356" s="73">
        <f>ВНУТРЕННИЙ!C342</f>
        <v>29550</v>
      </c>
      <c r="D356" s="73">
        <f>ВНУТРЕННИЙ!D342</f>
        <v>27350</v>
      </c>
      <c r="E356" s="73" t="str">
        <f>ВНУТРЕННИЙ!E342</f>
        <v> </v>
      </c>
      <c r="F356" s="73" t="str">
        <f>ВНУТРЕННИЙ!F342</f>
        <v> </v>
      </c>
      <c r="G356" s="90" t="str">
        <f>ВНУТРЕННИЙ!B342</f>
        <v>3,0 / 3,5</v>
      </c>
    </row>
    <row r="357" spans="1:7" ht="15.75">
      <c r="A357" s="70" t="str">
        <f>ВНУТРЕННИЙ!A343</f>
        <v> 45х45х4</v>
      </c>
      <c r="B357" s="75" t="str">
        <f>ВНУТРЕННИЙ!G343</f>
        <v>3пс-5/пс-1</v>
      </c>
      <c r="C357" s="73">
        <f>ВНУТРЕННИЙ!C343</f>
        <v>31000</v>
      </c>
      <c r="D357" s="73">
        <f>ВНУТРЕННИЙ!D343</f>
        <v>28750</v>
      </c>
      <c r="E357" s="73">
        <f>ВНУТРЕННИЙ!E343</f>
        <v>28150</v>
      </c>
      <c r="F357" s="73" t="str">
        <f>ВНУТРЕННИЙ!F343</f>
        <v> </v>
      </c>
      <c r="G357" s="93" t="str">
        <f>ВНУТРЕННИЙ!B343</f>
        <v>11,7 с остатком</v>
      </c>
    </row>
    <row r="358" spans="1:7" ht="15.75">
      <c r="A358" s="70" t="str">
        <f>ВНУТРЕННИЙ!A345</f>
        <v> 50х50х4</v>
      </c>
      <c r="B358" s="75" t="str">
        <f>ВНУТРЕННИЙ!G345</f>
        <v>3пс-5/сп-5/1</v>
      </c>
      <c r="C358" s="73">
        <f>ВНУТРЕННИЙ!C345</f>
        <v>29950</v>
      </c>
      <c r="D358" s="73">
        <f>ВНУТРЕННИЙ!D345</f>
        <v>27700</v>
      </c>
      <c r="E358" s="73" t="str">
        <f>ВНУТРЕННИЙ!E345</f>
        <v> </v>
      </c>
      <c r="F358" s="73" t="str">
        <f>ВНУТРЕННИЙ!F345</f>
        <v> </v>
      </c>
      <c r="G358" s="90" t="str">
        <f>ВНУТРЕННИЙ!B345</f>
        <v>6,0 с ост</v>
      </c>
    </row>
    <row r="359" spans="1:7" ht="15.75">
      <c r="A359" s="70" t="str">
        <f>ВНУТРЕННИЙ!A346</f>
        <v> 50х50х5</v>
      </c>
      <c r="B359" s="75" t="str">
        <f>ВНУТРЕННИЙ!G346</f>
        <v>3пс-5/сп-5/1</v>
      </c>
      <c r="C359" s="73">
        <f>ВНУТРЕННИЙ!C346</f>
        <v>29200</v>
      </c>
      <c r="D359" s="73">
        <f>ВНУТРЕННИЙ!D346</f>
        <v>27000</v>
      </c>
      <c r="E359" s="73">
        <f>ВНУТРЕННИЙ!E346</f>
        <v>26500</v>
      </c>
      <c r="F359" s="73">
        <f>ВНУТРЕННИЙ!F346</f>
        <v>25950</v>
      </c>
      <c r="G359" s="93" t="str">
        <f>ВНУТРЕННИЙ!B346</f>
        <v>11,7 / 11,75</v>
      </c>
    </row>
    <row r="360" spans="1:7" s="72" customFormat="1" ht="15.75">
      <c r="A360" s="70" t="str">
        <f>ВНУТРЕННИЙ!A347</f>
        <v> 50х50х5</v>
      </c>
      <c r="B360" s="75" t="str">
        <f>ВНУТРЕННИЙ!G347</f>
        <v>3пс-5/3сп-5/3сп</v>
      </c>
      <c r="C360" s="73">
        <f>ВНУТРЕННИЙ!C347</f>
        <v>22900</v>
      </c>
      <c r="D360" s="73" t="str">
        <f>ВНУТРЕННИЙ!D347</f>
        <v> </v>
      </c>
      <c r="E360" s="73" t="str">
        <f>ВНУТРЕННИЙ!E347</f>
        <v> </v>
      </c>
      <c r="F360" s="73" t="str">
        <f>ВНУТРЕННИЙ!F347</f>
        <v> </v>
      </c>
      <c r="G360" s="93" t="str">
        <f>ВНУТРЕННИЙ!B347</f>
        <v>н/д</v>
      </c>
    </row>
    <row r="361" spans="1:7" s="72" customFormat="1" ht="15.75">
      <c r="A361" s="70" t="str">
        <f>ВНУТРЕННИЙ!A348</f>
        <v>  63х63х5</v>
      </c>
      <c r="B361" s="75" t="str">
        <f>ВНУТРЕННИЙ!G348</f>
        <v>3пс-5/3сп-5</v>
      </c>
      <c r="C361" s="73">
        <f>ВНУТРЕННИЙ!C348</f>
        <v>29200</v>
      </c>
      <c r="D361" s="73">
        <f>ВНУТРЕННИЙ!D348</f>
        <v>27000</v>
      </c>
      <c r="E361" s="73">
        <f>ВНУТРЕННИЙ!E348</f>
        <v>26500</v>
      </c>
      <c r="F361" s="73">
        <f>ВНУТРЕННИЙ!F348</f>
        <v>25950</v>
      </c>
      <c r="G361" s="93" t="str">
        <f>ВНУТРЕННИЙ!B348</f>
        <v>11,7/10,0 с ост</v>
      </c>
    </row>
    <row r="362" spans="1:7" s="72" customFormat="1" ht="15.75">
      <c r="A362" s="70" t="str">
        <f>ВНУТРЕННИЙ!A349</f>
        <v> 63х63х5</v>
      </c>
      <c r="B362" s="75" t="str">
        <f>ВНУТРЕННИЙ!G349</f>
        <v>3пс-5/3сп-5</v>
      </c>
      <c r="C362" s="73">
        <f>ВНУТРЕННИЙ!C349</f>
        <v>22800</v>
      </c>
      <c r="D362" s="73" t="str">
        <f>ВНУТРЕННИЙ!D349</f>
        <v> </v>
      </c>
      <c r="E362" s="73" t="str">
        <f>ВНУТРЕННИЙ!E349</f>
        <v> </v>
      </c>
      <c r="F362" s="73" t="str">
        <f>ВНУТРЕННИЙ!F349</f>
        <v> </v>
      </c>
      <c r="G362" s="93" t="str">
        <f>ВНУТРЕННИЙ!B349</f>
        <v>н/д</v>
      </c>
    </row>
    <row r="363" spans="1:7" s="72" customFormat="1" ht="15.75">
      <c r="A363" s="70" t="str">
        <f>ВНУТРЕННИЙ!A350</f>
        <v> 63х63х6</v>
      </c>
      <c r="B363" s="75" t="str">
        <f>ВНУТРЕННИЙ!G350</f>
        <v>3пс-5</v>
      </c>
      <c r="C363" s="73">
        <f>ВНУТРЕННИЙ!C350</f>
        <v>29250</v>
      </c>
      <c r="D363" s="73">
        <f>ВНУТРЕННИЙ!D350</f>
        <v>27050</v>
      </c>
      <c r="E363" s="73">
        <f>ВНУТРЕННИЙ!E350</f>
        <v>26550</v>
      </c>
      <c r="F363" s="73">
        <f>ВНУТРЕННИЙ!F350</f>
        <v>26000</v>
      </c>
      <c r="G363" s="93" t="str">
        <f>ВНУТРЕННИЙ!B350</f>
        <v>11,7/10,0 с ост</v>
      </c>
    </row>
    <row r="364" spans="1:7" s="72" customFormat="1" ht="15.75">
      <c r="A364" s="70" t="str">
        <f>ВНУТРЕННИЙ!A351</f>
        <v> 63х63х6</v>
      </c>
      <c r="B364" s="75" t="str">
        <f>ВНУТРЕННИЙ!G351</f>
        <v>3сп-5/3пс-5</v>
      </c>
      <c r="C364" s="73">
        <f>ВНУТРЕННИЙ!C351</f>
        <v>21900</v>
      </c>
      <c r="D364" s="73" t="str">
        <f>ВНУТРЕННИЙ!D351</f>
        <v> </v>
      </c>
      <c r="E364" s="73" t="str">
        <f>ВНУТРЕННИЙ!E351</f>
        <v> </v>
      </c>
      <c r="F364" s="73" t="str">
        <f>ВНУТРЕННИЙ!F351</f>
        <v> </v>
      </c>
      <c r="G364" s="93" t="str">
        <f>ВНУТРЕННИЙ!B351</f>
        <v>н/д</v>
      </c>
    </row>
    <row r="365" spans="1:7" s="72" customFormat="1" ht="15.75">
      <c r="A365" s="70" t="str">
        <f>ВНУТРЕННИЙ!A352</f>
        <v>  75х75х5</v>
      </c>
      <c r="B365" s="75" t="str">
        <f>ВНУТРЕННИЙ!G352</f>
        <v>3сп-5</v>
      </c>
      <c r="C365" s="73">
        <f>ВНУТРЕННИЙ!C352</f>
        <v>29950</v>
      </c>
      <c r="D365" s="73">
        <f>ВНУТРЕННИЙ!D352</f>
        <v>27750</v>
      </c>
      <c r="E365" s="73">
        <f>ВНУТРЕННИЙ!E352</f>
        <v>27200</v>
      </c>
      <c r="F365" s="73">
        <f>ВНУТРЕННИЙ!F352</f>
        <v>26700</v>
      </c>
      <c r="G365" s="90" t="str">
        <f>ВНУТРЕННИЙ!B352</f>
        <v>11,7 /12,0</v>
      </c>
    </row>
    <row r="366" spans="1:7" s="72" customFormat="1" ht="15.75">
      <c r="A366" s="70" t="e">
        <f>ВНУТРЕННИЙ!#REF!</f>
        <v>#REF!</v>
      </c>
      <c r="B366" s="75" t="e">
        <f>ВНУТРЕННИЙ!#REF!</f>
        <v>#REF!</v>
      </c>
      <c r="C366" s="73" t="e">
        <f>ВНУТРЕННИЙ!#REF!</f>
        <v>#REF!</v>
      </c>
      <c r="D366" s="73" t="e">
        <f>ВНУТРЕННИЙ!#REF!</f>
        <v>#REF!</v>
      </c>
      <c r="E366" s="73" t="e">
        <f>ВНУТРЕННИЙ!#REF!</f>
        <v>#REF!</v>
      </c>
      <c r="F366" s="73" t="e">
        <f>ВНУТРЕННИЙ!#REF!</f>
        <v>#REF!</v>
      </c>
      <c r="G366" s="90" t="e">
        <f>ВНУТРЕННИЙ!#REF!</f>
        <v>#REF!</v>
      </c>
    </row>
    <row r="367" spans="1:7" s="72" customFormat="1" ht="15.75">
      <c r="A367" s="70" t="str">
        <f>ВНУТРЕННИЙ!A354</f>
        <v>  75х75х6</v>
      </c>
      <c r="B367" s="75" t="str">
        <f>ВНУТРЕННИЙ!G354</f>
        <v>3сп-5</v>
      </c>
      <c r="C367" s="73">
        <f>ВНУТРЕННИЙ!C354</f>
        <v>29400</v>
      </c>
      <c r="D367" s="73">
        <f>ВНУТРЕННИЙ!D354</f>
        <v>27200</v>
      </c>
      <c r="E367" s="73">
        <f>ВНУТРЕННИЙ!E354</f>
        <v>26650</v>
      </c>
      <c r="F367" s="73">
        <f>ВНУТРЕННИЙ!F354</f>
        <v>26200</v>
      </c>
      <c r="G367" s="93" t="str">
        <f>ВНУТРЕННИЙ!B354</f>
        <v>11,7/10,0 с ост</v>
      </c>
    </row>
    <row r="368" spans="1:7" s="72" customFormat="1" ht="15.75">
      <c r="A368" s="70" t="str">
        <f>ВНУТРЕННИЙ!A356</f>
        <v>  75х75х8</v>
      </c>
      <c r="B368" s="75" t="str">
        <f>ВНУТРЕННИЙ!G356</f>
        <v>3сп-5</v>
      </c>
      <c r="C368" s="73">
        <f>ВНУТРЕННИЙ!C356</f>
        <v>28500</v>
      </c>
      <c r="D368" s="73">
        <f>ВНУТРЕННИЙ!D356</f>
        <v>25900</v>
      </c>
      <c r="E368" s="73" t="str">
        <f>ВНУТРЕННИЙ!E356</f>
        <v> </v>
      </c>
      <c r="F368" s="73" t="str">
        <f>ВНУТРЕННИЙ!F356</f>
        <v> </v>
      </c>
      <c r="G368" s="93">
        <f>ВНУТРЕННИЙ!B356</f>
        <v>11.7</v>
      </c>
    </row>
    <row r="369" spans="1:7" s="72" customFormat="1" ht="15.75">
      <c r="A369" s="70" t="str">
        <f>ВНУТРЕННИЙ!A357</f>
        <v> 90х90х7</v>
      </c>
      <c r="B369" s="75" t="str">
        <f>ВНУТРЕННИЙ!G357</f>
        <v>3пс-5</v>
      </c>
      <c r="C369" s="73" t="str">
        <f>ВНУТРЕННИЙ!C357</f>
        <v>-</v>
      </c>
      <c r="D369" s="73" t="str">
        <f>ВНУТРЕННИЙ!D357</f>
        <v> </v>
      </c>
      <c r="E369" s="73" t="str">
        <f>ВНУТРЕННИЙ!E357</f>
        <v> </v>
      </c>
      <c r="F369" s="73" t="str">
        <f>ВНУТРЕННИЙ!F357</f>
        <v> </v>
      </c>
      <c r="G369" s="93" t="str">
        <f>ВНУТРЕННИЙ!B357</f>
        <v>11,7  с ост</v>
      </c>
    </row>
    <row r="370" spans="1:7" s="72" customFormat="1" ht="15.75">
      <c r="A370" s="70" t="e">
        <f>ВНУТРЕННИЙ!#REF!</f>
        <v>#REF!</v>
      </c>
      <c r="B370" s="75" t="e">
        <f>ВНУТРЕННИЙ!#REF!</f>
        <v>#REF!</v>
      </c>
      <c r="C370" s="73" t="e">
        <f>ВНУТРЕННИЙ!#REF!</f>
        <v>#REF!</v>
      </c>
      <c r="D370" s="73" t="e">
        <f>ВНУТРЕННИЙ!#REF!</f>
        <v>#REF!</v>
      </c>
      <c r="E370" s="73" t="e">
        <f>ВНУТРЕННИЙ!#REF!</f>
        <v>#REF!</v>
      </c>
      <c r="F370" s="73" t="e">
        <f>ВНУТРЕННИЙ!#REF!</f>
        <v>#REF!</v>
      </c>
      <c r="G370" s="93" t="e">
        <f>ВНУТРЕННИЙ!#REF!</f>
        <v>#REF!</v>
      </c>
    </row>
    <row r="371" spans="1:7" s="72" customFormat="1" ht="15.75">
      <c r="A371" s="70" t="str">
        <f>ВНУТРЕННИЙ!A358</f>
        <v> 90х90х8</v>
      </c>
      <c r="B371" s="75" t="str">
        <f>ВНУТРЕННИЙ!G359</f>
        <v>3сп-5/3пс-1/3пс-5</v>
      </c>
      <c r="C371" s="73">
        <f>ВНУТРЕННИЙ!C358</f>
        <v>29200</v>
      </c>
      <c r="D371" s="73">
        <f>ВНУТРЕННИЙ!D358</f>
        <v>27000</v>
      </c>
      <c r="E371" s="73">
        <f>ВНУТРЕННИЙ!E358</f>
        <v>26500</v>
      </c>
      <c r="F371" s="73">
        <f>ВНУТРЕННИЙ!F358</f>
        <v>25950</v>
      </c>
      <c r="G371" s="93" t="str">
        <f>ВНУТРЕННИЙ!B359</f>
        <v>11,7 с остатком</v>
      </c>
    </row>
    <row r="372" spans="1:7" s="72" customFormat="1" ht="15.75">
      <c r="A372" s="70" t="str">
        <f>ВНУТРЕННИЙ!A359</f>
        <v>  100х100х7</v>
      </c>
      <c r="B372" s="75" t="str">
        <f>ВНУТРЕННИЙ!G359</f>
        <v>3сп-5/3пс-1/3пс-5</v>
      </c>
      <c r="C372" s="73">
        <f>ВНУТРЕННИЙ!C359</f>
        <v>29550</v>
      </c>
      <c r="D372" s="73">
        <f>ВНУТРЕННИЙ!D359</f>
        <v>27350</v>
      </c>
      <c r="E372" s="73">
        <f>ВНУТРЕННИЙ!E359</f>
        <v>26850</v>
      </c>
      <c r="F372" s="73">
        <f>ВНУТРЕННИЙ!F359</f>
        <v>26300</v>
      </c>
      <c r="G372" s="93" t="str">
        <f>ВНУТРЕННИЙ!B359</f>
        <v>11,7 с остатком</v>
      </c>
    </row>
    <row r="373" spans="1:7" s="72" customFormat="1" ht="15.75">
      <c r="A373" s="70" t="str">
        <f>ВНУТРЕННИЙ!A360</f>
        <v> 100х100х7</v>
      </c>
      <c r="B373" s="75" t="str">
        <f>ВНУТРЕННИЙ!G360</f>
        <v>3сп-5/3пс-1/3пс-5</v>
      </c>
      <c r="C373" s="73">
        <f>ВНУТРЕННИЙ!C360</f>
        <v>25800</v>
      </c>
      <c r="D373" s="73" t="str">
        <f>ВНУТРЕННИЙ!D360</f>
        <v> </v>
      </c>
      <c r="E373" s="73" t="str">
        <f>ВНУТРЕННИЙ!E360</f>
        <v> </v>
      </c>
      <c r="F373" s="73" t="str">
        <f>ВНУТРЕННИЙ!F360</f>
        <v> </v>
      </c>
      <c r="G373" s="93" t="str">
        <f>ВНУТРЕННИЙ!B360</f>
        <v>н/м</v>
      </c>
    </row>
    <row r="374" spans="1:7" s="72" customFormat="1" ht="15.75">
      <c r="A374" s="70" t="str">
        <f>ВНУТРЕННИЙ!A361</f>
        <v> 100х100х8</v>
      </c>
      <c r="B374" s="75" t="str">
        <f>ВНУТРЕННИЙ!G361</f>
        <v>3сп-5/3пс-5</v>
      </c>
      <c r="C374" s="73">
        <f>ВНУТРЕННИЙ!C361</f>
        <v>29550</v>
      </c>
      <c r="D374" s="73">
        <f>ВНУТРЕННИЙ!D361</f>
        <v>27350</v>
      </c>
      <c r="E374" s="73">
        <f>ВНУТРЕННИЙ!E361</f>
        <v>26850</v>
      </c>
      <c r="F374" s="73">
        <f>ВНУТРЕННИЙ!F361</f>
        <v>26300</v>
      </c>
      <c r="G374" s="93" t="str">
        <f>ВНУТРЕННИЙ!B361</f>
        <v>11,7 с остатком</v>
      </c>
    </row>
    <row r="375" spans="1:7" s="72" customFormat="1" ht="15.75">
      <c r="A375" s="70" t="str">
        <f>ВНУТРЕННИЙ!A362</f>
        <v> 100х100х8</v>
      </c>
      <c r="B375" s="75" t="str">
        <f>ВНУТРЕННИЙ!G362</f>
        <v>3сп-5/3пс-5</v>
      </c>
      <c r="C375" s="73">
        <f>ВНУТРЕННИЙ!C362</f>
        <v>25800</v>
      </c>
      <c r="D375" s="73" t="str">
        <f>ВНУТРЕННИЙ!D362</f>
        <v> </v>
      </c>
      <c r="E375" s="73" t="str">
        <f>ВНУТРЕННИЙ!E362</f>
        <v> </v>
      </c>
      <c r="F375" s="73" t="str">
        <f>ВНУТРЕННИЙ!F362</f>
        <v> </v>
      </c>
      <c r="G375" s="93" t="str">
        <f>ВНУТРЕННИЙ!B362</f>
        <v>н/м</v>
      </c>
    </row>
    <row r="376" spans="1:7" s="72" customFormat="1" ht="15.75">
      <c r="A376" s="70" t="str">
        <f>ВНУТРЕННИЙ!A363</f>
        <v> 125х125х8</v>
      </c>
      <c r="B376" s="75" t="str">
        <f>ВНУТРЕННИЙ!G363</f>
        <v>3пс-5/3сп-5</v>
      </c>
      <c r="C376" s="73">
        <f>ВНУТРЕННИЙ!C363</f>
        <v>28650</v>
      </c>
      <c r="D376" s="73">
        <f>ВНУТРЕННИЙ!D363</f>
        <v>26600</v>
      </c>
      <c r="E376" s="73" t="str">
        <f>ВНУТРЕННИЙ!E363</f>
        <v> </v>
      </c>
      <c r="F376" s="73" t="str">
        <f>ВНУТРЕННИЙ!F363</f>
        <v> </v>
      </c>
      <c r="G376" s="93" t="str">
        <f>ВНУТРЕННИЙ!B363</f>
        <v>11,7/12 с ост</v>
      </c>
    </row>
    <row r="377" spans="1:7" s="72" customFormat="1" ht="15.75">
      <c r="A377" s="70" t="str">
        <f>ВНУТРЕННИЙ!A364</f>
        <v> 125х125х9</v>
      </c>
      <c r="B377" s="75" t="str">
        <f>ВНУТРЕННИЙ!G364</f>
        <v>3пс-5/3сп-5</v>
      </c>
      <c r="C377" s="73" t="str">
        <f>ВНУТРЕННИЙ!C364</f>
        <v>-</v>
      </c>
      <c r="D377" s="73" t="str">
        <f>ВНУТРЕННИЙ!D364</f>
        <v> </v>
      </c>
      <c r="E377" s="73" t="str">
        <f>ВНУТРЕННИЙ!E364</f>
        <v> </v>
      </c>
      <c r="F377" s="73" t="str">
        <f>ВНУТРЕННИЙ!F364</f>
        <v> </v>
      </c>
      <c r="G377" s="93" t="str">
        <f>ВНУТРЕННИЙ!B364</f>
        <v>11,7  с ост</v>
      </c>
    </row>
    <row r="378" spans="1:7" s="72" customFormat="1" ht="15.75">
      <c r="A378" s="70" t="str">
        <f>ВНУТРЕННИЙ!A365</f>
        <v> 140х140х9</v>
      </c>
      <c r="B378" s="75" t="str">
        <f>ВНУТРЕННИЙ!G365</f>
        <v>ст3</v>
      </c>
      <c r="C378" s="73">
        <f>ВНУТРЕННИЙ!C365</f>
        <v>30500</v>
      </c>
      <c r="D378" s="73">
        <f>ВНУТРЕННИЙ!D365</f>
        <v>28200</v>
      </c>
      <c r="E378" s="73" t="str">
        <f>ВНУТРЕННИЙ!E365</f>
        <v> </v>
      </c>
      <c r="F378" s="73" t="str">
        <f>ВНУТРЕННИЙ!F365</f>
        <v> </v>
      </c>
      <c r="G378" s="93">
        <f>ВНУТРЕННИЙ!B365</f>
        <v>12</v>
      </c>
    </row>
    <row r="379" spans="1:7" s="98" customFormat="1" ht="18.75">
      <c r="A379" s="422" t="s">
        <v>102</v>
      </c>
      <c r="B379" s="422"/>
      <c r="C379" s="422"/>
      <c r="D379" s="422"/>
      <c r="E379" s="422"/>
      <c r="F379" s="422"/>
      <c r="G379" s="422"/>
    </row>
    <row r="380" spans="1:7" ht="15.75">
      <c r="A380" s="70" t="s">
        <v>329</v>
      </c>
      <c r="B380" s="75" t="s">
        <v>126</v>
      </c>
      <c r="C380" s="73">
        <f>ВНУТРЕННИЙ!C366</f>
        <v>29900</v>
      </c>
      <c r="D380" s="73">
        <f>ВНУТРЕННИЙ!D366</f>
        <v>27650</v>
      </c>
      <c r="E380" s="73">
        <f>ВНУТРЕННИЙ!E366</f>
        <v>27150</v>
      </c>
      <c r="F380" s="73">
        <f>ВНУТРЕННИЙ!F366</f>
        <v>26600</v>
      </c>
      <c r="G380" s="75" t="str">
        <f>ВНУТРЕННИЙ!B366</f>
        <v>11,7 с остатком</v>
      </c>
    </row>
    <row r="381" spans="1:7" ht="15.75">
      <c r="A381" s="70" t="e">
        <f>ВНУТРЕННИЙ!#REF!</f>
        <v>#REF!</v>
      </c>
      <c r="B381" s="75" t="s">
        <v>22</v>
      </c>
      <c r="C381" s="73" t="e">
        <f>ВНУТРЕННИЙ!#REF!</f>
        <v>#REF!</v>
      </c>
      <c r="D381" s="73" t="e">
        <f>ВНУТРЕННИЙ!#REF!</f>
        <v>#REF!</v>
      </c>
      <c r="E381" s="73" t="e">
        <f>ВНУТРЕННИЙ!#REF!</f>
        <v>#REF!</v>
      </c>
      <c r="F381" s="73" t="e">
        <f>ВНУТРЕННИЙ!#REF!</f>
        <v>#REF!</v>
      </c>
      <c r="G381" s="75" t="e">
        <f>ВНУТРЕННИЙ!#REF!</f>
        <v>#REF!</v>
      </c>
    </row>
    <row r="382" spans="1:7" s="74" customFormat="1" ht="15.75">
      <c r="A382" s="70" t="e">
        <f>ВНУТРЕННИЙ!#REF!</f>
        <v>#REF!</v>
      </c>
      <c r="B382" s="75" t="s">
        <v>22</v>
      </c>
      <c r="C382" s="73" t="e">
        <f>ВНУТРЕННИЙ!#REF!</f>
        <v>#REF!</v>
      </c>
      <c r="D382" s="73" t="e">
        <f>ВНУТРЕННИЙ!#REF!</f>
        <v>#REF!</v>
      </c>
      <c r="E382" s="73" t="e">
        <f>ВНУТРЕННИЙ!#REF!</f>
        <v>#REF!</v>
      </c>
      <c r="F382" s="73" t="e">
        <f>ВНУТРЕННИЙ!#REF!</f>
        <v>#REF!</v>
      </c>
      <c r="G382" s="75" t="e">
        <f>ВНУТРЕННИЙ!#REF!</f>
        <v>#REF!</v>
      </c>
    </row>
    <row r="383" spans="1:7" s="74" customFormat="1" ht="15.75">
      <c r="A383" s="70" t="str">
        <f>ВНУТРЕННИЙ!A368</f>
        <v> 100х63х8</v>
      </c>
      <c r="B383" s="75" t="s">
        <v>22</v>
      </c>
      <c r="C383" s="73">
        <f>ВНУТРЕННИЙ!C368</f>
        <v>23500</v>
      </c>
      <c r="D383" s="73" t="str">
        <f>ВНУТРЕННИЙ!D368</f>
        <v> </v>
      </c>
      <c r="E383" s="73" t="str">
        <f>ВНУТРЕННИЙ!E368</f>
        <v> </v>
      </c>
      <c r="F383" s="73" t="str">
        <f>ВНУТРЕННИЙ!F368</f>
        <v> </v>
      </c>
      <c r="G383" s="75" t="str">
        <f>ВНУТРЕННИЙ!B368</f>
        <v>н/м</v>
      </c>
    </row>
    <row r="384" spans="1:7" s="74" customFormat="1" ht="15.75">
      <c r="A384" s="70" t="str">
        <f>ВНУТРЕННИЙ!A369</f>
        <v> 125х80х9</v>
      </c>
      <c r="B384" s="75" t="s">
        <v>22</v>
      </c>
      <c r="C384" s="73">
        <f>ВНУТРЕННИЙ!C369</f>
        <v>33000</v>
      </c>
      <c r="D384" s="73" t="str">
        <f>ВНУТРЕННИЙ!D369</f>
        <v> </v>
      </c>
      <c r="E384" s="73" t="str">
        <f>ВНУТРЕННИЙ!E369</f>
        <v> </v>
      </c>
      <c r="F384" s="73" t="str">
        <f>ВНУТРЕННИЙ!F369</f>
        <v> </v>
      </c>
      <c r="G384" s="75">
        <f>ВНУТРЕННИЙ!B369</f>
        <v>11.5</v>
      </c>
    </row>
    <row r="385" spans="1:7" s="98" customFormat="1" ht="18.75">
      <c r="A385" s="422" t="s">
        <v>103</v>
      </c>
      <c r="B385" s="422"/>
      <c r="C385" s="422"/>
      <c r="D385" s="422"/>
      <c r="E385" s="422"/>
      <c r="F385" s="422"/>
      <c r="G385" s="422"/>
    </row>
    <row r="386" spans="1:7" s="72" customFormat="1" ht="15.75">
      <c r="A386" s="67" t="s">
        <v>368</v>
      </c>
      <c r="B386" s="44" t="str">
        <f>ВНУТРЕННИЙ!G370</f>
        <v>3пс</v>
      </c>
      <c r="C386" s="40">
        <f>ВНУТРЕННИЙ!C370</f>
        <v>29800</v>
      </c>
      <c r="D386" s="40">
        <f>ВНУТРЕННИЙ!D370</f>
        <v>27600</v>
      </c>
      <c r="E386" s="40">
        <f>ВНУТРЕННИЙ!E370</f>
        <v>27050</v>
      </c>
      <c r="F386" s="40">
        <f>ВНУТРЕННИЙ!F370</f>
        <v>26500</v>
      </c>
      <c r="G386" s="44" t="str">
        <f>ВНУТРЕННИЙ!B370</f>
        <v>9 с ост</v>
      </c>
    </row>
    <row r="387" spans="1:7" s="72" customFormat="1" ht="15.75">
      <c r="A387" s="67" t="s">
        <v>548</v>
      </c>
      <c r="B387" s="44" t="str">
        <f>ВНУТРЕННИЙ!G371</f>
        <v>3сп-5/пс-5</v>
      </c>
      <c r="C387" s="40">
        <f>ВНУТРЕННИЙ!C371</f>
        <v>23800</v>
      </c>
      <c r="D387" s="40" t="str">
        <f>ВНУТРЕННИЙ!D371</f>
        <v> </v>
      </c>
      <c r="E387" s="40" t="str">
        <f>ВНУТРЕННИЙ!E371</f>
        <v> </v>
      </c>
      <c r="F387" s="40" t="str">
        <f>ВНУТРЕННИЙ!F371</f>
        <v> </v>
      </c>
      <c r="G387" s="44" t="str">
        <f>ВНУТРЕННИЙ!B371</f>
        <v>н/м</v>
      </c>
    </row>
    <row r="388" spans="1:7" s="72" customFormat="1" ht="15.75">
      <c r="A388" s="70" t="s">
        <v>544</v>
      </c>
      <c r="B388" s="44" t="str">
        <f>ВНУТРЕННИЙ!G372</f>
        <v>3пс/ 3пс-4</v>
      </c>
      <c r="C388" s="40">
        <f>ВНУТРЕННИЙ!C372</f>
        <v>30000</v>
      </c>
      <c r="D388" s="40">
        <f>ВНУТРЕННИЙ!D372</f>
        <v>27700</v>
      </c>
      <c r="E388" s="40">
        <f>ВНУТРЕННИЙ!E372</f>
        <v>27150</v>
      </c>
      <c r="F388" s="40">
        <f>ВНУТРЕННИЙ!F372</f>
        <v>26600</v>
      </c>
      <c r="G388" s="44" t="str">
        <f>ВНУТРЕННИЙ!B372</f>
        <v>11,7</v>
      </c>
    </row>
    <row r="389" spans="1:7" s="72" customFormat="1" ht="15.75">
      <c r="A389" s="70" t="str">
        <f>ВНУТРЕННИЙ!A373</f>
        <v>  8 У</v>
      </c>
      <c r="B389" s="44" t="str">
        <f>ВНУТРЕННИЙ!G373</f>
        <v>3пс/ 3пс-5</v>
      </c>
      <c r="C389" s="40">
        <f>ВНУТРЕННИЙ!C373</f>
        <v>29000</v>
      </c>
      <c r="D389" s="40">
        <f>ВНУТРЕННИЙ!D373</f>
        <v>26800</v>
      </c>
      <c r="E389" s="40">
        <f>ВНУТРЕННИЙ!E373</f>
        <v>26300</v>
      </c>
      <c r="F389" s="40">
        <f>ВНУТРЕННИЙ!F373</f>
        <v>25750</v>
      </c>
      <c r="G389" s="44" t="str">
        <f>ВНУТРЕННИЙ!B373</f>
        <v>12,0/11,7/6,0 с ост</v>
      </c>
    </row>
    <row r="390" spans="1:7" s="72" customFormat="1" ht="15.75">
      <c r="A390" s="70" t="str">
        <f>ВНУТРЕННИЙ!A374</f>
        <v>8 У</v>
      </c>
      <c r="B390" s="44" t="str">
        <f>ВНУТРЕННИЙ!G374</f>
        <v>3сп-5/пс-5</v>
      </c>
      <c r="C390" s="40">
        <f>ВНУТРЕННИЙ!C374</f>
        <v>22500</v>
      </c>
      <c r="D390" s="40" t="str">
        <f>ВНУТРЕННИЙ!D374</f>
        <v> </v>
      </c>
      <c r="E390" s="40" t="str">
        <f>ВНУТРЕННИЙ!E374</f>
        <v> </v>
      </c>
      <c r="F390" s="40" t="str">
        <f>ВНУТРЕННИЙ!F374</f>
        <v> </v>
      </c>
      <c r="G390" s="44" t="str">
        <f>ВНУТРЕННИЙ!B374</f>
        <v>н/м</v>
      </c>
    </row>
    <row r="391" spans="1:7" s="72" customFormat="1" ht="15.75">
      <c r="A391" s="70" t="str">
        <f>ВНУТРЕННИЙ!A375</f>
        <v>  10 П</v>
      </c>
      <c r="B391" s="44" t="str">
        <f>ВНУТРЕННИЙ!G375</f>
        <v>3пс-5</v>
      </c>
      <c r="C391" s="40">
        <f>ВНУТРЕННИЙ!C375</f>
        <v>29100</v>
      </c>
      <c r="D391" s="40">
        <f>ВНУТРЕННИЙ!D375</f>
        <v>26900</v>
      </c>
      <c r="E391" s="40">
        <f>ВНУТРЕННИЙ!E375</f>
        <v>26400</v>
      </c>
      <c r="F391" s="40">
        <f>ВНУТРЕННИЙ!F375</f>
        <v>25850</v>
      </c>
      <c r="G391" s="44" t="str">
        <f>ВНУТРЕННИЙ!B375</f>
        <v>11,7/10,0 с ост</v>
      </c>
    </row>
    <row r="392" spans="1:7" s="72" customFormat="1" ht="15.75">
      <c r="A392" s="70" t="str">
        <f>ВНУТРЕННИЙ!A376</f>
        <v> 10 П</v>
      </c>
      <c r="B392" s="44" t="str">
        <f>ВНУТРЕННИЙ!G376</f>
        <v>3сп-5/пс-5</v>
      </c>
      <c r="C392" s="40">
        <f>ВНУТРЕННИЙ!C376</f>
        <v>24400</v>
      </c>
      <c r="D392" s="40" t="str">
        <f>ВНУТРЕННИЙ!D376</f>
        <v> </v>
      </c>
      <c r="E392" s="40" t="str">
        <f>ВНУТРЕННИЙ!E376</f>
        <v> </v>
      </c>
      <c r="F392" s="40" t="str">
        <f>ВНУТРЕННИЙ!F376</f>
        <v> </v>
      </c>
      <c r="G392" s="44" t="str">
        <f>ВНУТРЕННИЙ!B376</f>
        <v>н/м</v>
      </c>
    </row>
    <row r="393" spans="1:7" s="72" customFormat="1" ht="15.75">
      <c r="A393" s="70" t="str">
        <f>ВНУТРЕННИЙ!A377</f>
        <v> 12 П</v>
      </c>
      <c r="B393" s="44" t="str">
        <f>ВНУТРЕННИЙ!G377</f>
        <v>3пс-5/3пс-1/3сп-5</v>
      </c>
      <c r="C393" s="40">
        <f>ВНУТРЕННИЙ!C377</f>
        <v>29800</v>
      </c>
      <c r="D393" s="40">
        <f>ВНУТРЕННИЙ!D377</f>
        <v>27600</v>
      </c>
      <c r="E393" s="40">
        <f>ВНУТРЕННИЙ!E377</f>
        <v>27050</v>
      </c>
      <c r="F393" s="40">
        <f>ВНУТРЕННИЙ!F377</f>
        <v>26500</v>
      </c>
      <c r="G393" s="44" t="str">
        <f>ВНУТРЕННИЙ!B377</f>
        <v>11,7/12,0/9,0 с ост</v>
      </c>
    </row>
    <row r="394" spans="1:7" s="72" customFormat="1" ht="15.75">
      <c r="A394" s="70" t="str">
        <f>ВНУТРЕННИЙ!A378</f>
        <v> 12 П</v>
      </c>
      <c r="B394" s="44" t="str">
        <f>ВНУТРЕННИЙ!G378</f>
        <v>3сп-5/пс-5</v>
      </c>
      <c r="C394" s="40">
        <f>ВНУТРЕННИЙ!C378</f>
        <v>25500</v>
      </c>
      <c r="D394" s="40" t="str">
        <f>ВНУТРЕННИЙ!D378</f>
        <v> </v>
      </c>
      <c r="E394" s="40" t="str">
        <f>ВНУТРЕННИЙ!E378</f>
        <v> </v>
      </c>
      <c r="F394" s="40" t="str">
        <f>ВНУТРЕННИЙ!F378</f>
        <v> </v>
      </c>
      <c r="G394" s="44" t="s">
        <v>28</v>
      </c>
    </row>
    <row r="395" spans="1:7" s="72" customFormat="1" ht="15.75">
      <c r="A395" s="70" t="str">
        <f>ВНУТРЕННИЙ!A379</f>
        <v> 14 У/П</v>
      </c>
      <c r="B395" s="44" t="str">
        <f>ВНУТРЕННИЙ!G379</f>
        <v>3пс-5/3сп/3сп-4/5</v>
      </c>
      <c r="C395" s="40">
        <f>ВНУТРЕННИЙ!C379</f>
        <v>29200</v>
      </c>
      <c r="D395" s="40">
        <f>ВНУТРЕННИЙ!D379</f>
        <v>27000</v>
      </c>
      <c r="E395" s="40">
        <f>ВНУТРЕННИЙ!E379</f>
        <v>26500</v>
      </c>
      <c r="F395" s="40">
        <f>ВНУТРЕННИЙ!F379</f>
        <v>25950</v>
      </c>
      <c r="G395" s="44" t="str">
        <f>ВНУТРЕННИЙ!B379</f>
        <v>9,0/11,7 с ост</v>
      </c>
    </row>
    <row r="396" spans="1:7" s="72" customFormat="1" ht="15.75">
      <c r="A396" s="70" t="str">
        <f>ВНУТРЕННИЙ!A380</f>
        <v> 14 П</v>
      </c>
      <c r="B396" s="44" t="str">
        <f>ВНУТРЕННИЙ!G380</f>
        <v>3пс-5/3сп</v>
      </c>
      <c r="C396" s="40">
        <f>ВНУТРЕННИЙ!C380</f>
        <v>23600</v>
      </c>
      <c r="D396" s="40" t="str">
        <f>ВНУТРЕННИЙ!D380</f>
        <v> </v>
      </c>
      <c r="E396" s="40" t="str">
        <f>ВНУТРЕННИЙ!E380</f>
        <v> </v>
      </c>
      <c r="F396" s="40" t="str">
        <f>ВНУТРЕННИЙ!F380</f>
        <v> </v>
      </c>
      <c r="G396" s="44" t="str">
        <f>ВНУТРЕННИЙ!B380</f>
        <v>н/д</v>
      </c>
    </row>
    <row r="397" spans="1:7" s="72" customFormat="1" ht="15.75">
      <c r="A397" s="70" t="str">
        <f>ВНУТРЕННИЙ!A381</f>
        <v> 16 П</v>
      </c>
      <c r="B397" s="44" t="str">
        <f>ВНУТРЕННИЙ!G381</f>
        <v>3сп-5</v>
      </c>
      <c r="C397" s="40">
        <f>ВНУТРЕННИЙ!C381</f>
        <v>29400</v>
      </c>
      <c r="D397" s="40">
        <f>ВНУТРЕННИЙ!D381</f>
        <v>27200</v>
      </c>
      <c r="E397" s="40">
        <f>ВНУТРЕННИЙ!E381</f>
        <v>26700</v>
      </c>
      <c r="F397" s="40">
        <f>ВНУТРЕННИЙ!F381</f>
        <v>26150</v>
      </c>
      <c r="G397" s="44" t="str">
        <f>ВНУТРЕННИЙ!B381</f>
        <v>11,7/12,0 с ост</v>
      </c>
    </row>
    <row r="398" spans="1:7" s="72" customFormat="1" ht="15.75">
      <c r="A398" s="70" t="str">
        <f>ВНУТРЕННИЙ!A382</f>
        <v> 16 П</v>
      </c>
      <c r="B398" s="44" t="str">
        <f>ВНУТРЕННИЙ!G382</f>
        <v>3сп-5/пс-5</v>
      </c>
      <c r="C398" s="40" t="str">
        <f>ВНУТРЕННИЙ!C382</f>
        <v>-</v>
      </c>
      <c r="D398" s="40" t="str">
        <f>ВНУТРЕННИЙ!D382</f>
        <v> </v>
      </c>
      <c r="E398" s="40" t="str">
        <f>ВНУТРЕННИЙ!E382</f>
        <v> </v>
      </c>
      <c r="F398" s="40" t="str">
        <f>ВНУТРЕННИЙ!F382</f>
        <v> </v>
      </c>
      <c r="G398" s="44" t="str">
        <f>ВНУТРЕННИЙ!B382</f>
        <v>н/д</v>
      </c>
    </row>
    <row r="399" spans="1:7" s="72" customFormat="1" ht="15.75">
      <c r="A399" s="70" t="str">
        <f>ВНУТРЕННИЙ!A383</f>
        <v>  18 У/П</v>
      </c>
      <c r="B399" s="44" t="str">
        <f>ВНУТРЕННИЙ!G383</f>
        <v>3сп-5 / пс-5</v>
      </c>
      <c r="C399" s="40">
        <f>ВНУТРЕННИЙ!C383</f>
        <v>30150</v>
      </c>
      <c r="D399" s="40">
        <f>ВНУТРЕННИЙ!D383</f>
        <v>27900</v>
      </c>
      <c r="E399" s="40">
        <f>ВНУТРЕННИЙ!E383</f>
        <v>27350</v>
      </c>
      <c r="F399" s="40">
        <f>ВНУТРЕННИЙ!F383</f>
        <v>26800</v>
      </c>
      <c r="G399" s="44" t="str">
        <f>ВНУТРЕННИЙ!B383</f>
        <v>11,7/12,0 с ост</v>
      </c>
    </row>
    <row r="400" spans="1:7" s="72" customFormat="1" ht="15.75">
      <c r="A400" s="70" t="str">
        <f>ВНУТРЕННИЙ!A384</f>
        <v> 18 П</v>
      </c>
      <c r="B400" s="44" t="str">
        <f>ВНУТРЕННИЙ!G384</f>
        <v>3пс-5/3сп</v>
      </c>
      <c r="C400" s="40">
        <f>ВНУТРЕННИЙ!C384</f>
        <v>25500</v>
      </c>
      <c r="D400" s="40" t="str">
        <f>ВНУТРЕННИЙ!D384</f>
        <v> </v>
      </c>
      <c r="E400" s="40" t="str">
        <f>ВНУТРЕННИЙ!E384</f>
        <v> </v>
      </c>
      <c r="F400" s="40" t="str">
        <f>ВНУТРЕННИЙ!F384</f>
        <v> </v>
      </c>
      <c r="G400" s="44" t="str">
        <f>ВНУТРЕННИЙ!B384</f>
        <v>н/д</v>
      </c>
    </row>
    <row r="401" spans="1:7" s="72" customFormat="1" ht="15.75">
      <c r="A401" s="70" t="str">
        <f>ВНУТРЕННИЙ!A385</f>
        <v>  20 У</v>
      </c>
      <c r="B401" s="44" t="str">
        <f>ВНУТРЕННИЙ!G385</f>
        <v>3пс</v>
      </c>
      <c r="C401" s="40">
        <f>ВНУТРЕННИЙ!C385</f>
        <v>32350</v>
      </c>
      <c r="D401" s="40">
        <f>ВНУТРЕННИЙ!D385</f>
        <v>29950</v>
      </c>
      <c r="E401" s="40">
        <f>ВНУТРЕННИЙ!E385</f>
        <v>29400</v>
      </c>
      <c r="F401" s="40">
        <f>ВНУТРЕННИЙ!F385</f>
        <v>28800</v>
      </c>
      <c r="G401" s="44" t="str">
        <f>ВНУТРЕННИЙ!B385</f>
        <v>11,7/12,0 с ост</v>
      </c>
    </row>
    <row r="402" spans="1:7" s="72" customFormat="1" ht="15.75">
      <c r="A402" s="70" t="str">
        <f>ВНУТРЕННИЙ!A386</f>
        <v> 20 У</v>
      </c>
      <c r="B402" s="44" t="str">
        <f>ВНУТРЕННИЙ!G386</f>
        <v>3пс-5/3сп</v>
      </c>
      <c r="C402" s="40">
        <f>ВНУТРЕННИЙ!C386</f>
        <v>25700</v>
      </c>
      <c r="D402" s="40" t="str">
        <f>ВНУТРЕННИЙ!D386</f>
        <v> </v>
      </c>
      <c r="E402" s="40" t="str">
        <f>ВНУТРЕННИЙ!E386</f>
        <v> </v>
      </c>
      <c r="F402" s="40" t="str">
        <f>ВНУТРЕННИЙ!F386</f>
        <v> </v>
      </c>
      <c r="G402" s="44" t="str">
        <f>ВНУТРЕННИЙ!B386</f>
        <v>н/д</v>
      </c>
    </row>
    <row r="403" spans="1:7" s="72" customFormat="1" ht="15.75">
      <c r="A403" s="70" t="str">
        <f>ВНУТРЕННИЙ!A387</f>
        <v>  24 У</v>
      </c>
      <c r="B403" s="44" t="str">
        <f>ВНУТРЕННИЙ!G387</f>
        <v>3пс</v>
      </c>
      <c r="C403" s="40">
        <f>ВНУТРЕННИЙ!C387</f>
        <v>31800</v>
      </c>
      <c r="D403" s="40">
        <f>ВНУТРЕННИЙ!D387</f>
        <v>29450</v>
      </c>
      <c r="E403" s="40">
        <f>ВНУТРЕННИЙ!E387</f>
        <v>28850</v>
      </c>
      <c r="F403" s="40">
        <f>ВНУТРЕННИЙ!F387</f>
        <v>28300</v>
      </c>
      <c r="G403" s="44" t="str">
        <f>ВНУТРЕННИЙ!B387</f>
        <v>10,0-11,7 с ост</v>
      </c>
    </row>
    <row r="404" spans="1:7" s="72" customFormat="1" ht="15.75">
      <c r="A404" s="70" t="str">
        <f>ВНУТРЕННИЙ!A388</f>
        <v>  27 У</v>
      </c>
      <c r="B404" s="44" t="str">
        <f>ВНУТРЕННИЙ!G388</f>
        <v>3пс</v>
      </c>
      <c r="C404" s="40">
        <f>ВНУТРЕННИЙ!C388</f>
        <v>32050</v>
      </c>
      <c r="D404" s="40">
        <f>ВНУТРЕННИЙ!D388</f>
        <v>29650</v>
      </c>
      <c r="E404" s="40">
        <f>ВНУТРЕННИЙ!E388</f>
        <v>29100</v>
      </c>
      <c r="F404" s="40">
        <f>ВНУТРЕННИЙ!F388</f>
        <v>28500</v>
      </c>
      <c r="G404" s="44">
        <f>ВНУТРЕННИЙ!B388</f>
        <v>12</v>
      </c>
    </row>
    <row r="405" spans="1:7" s="72" customFormat="1" ht="15.75">
      <c r="A405" s="70" t="str">
        <f>ВНУТРЕННИЙ!A389</f>
        <v> 30 У</v>
      </c>
      <c r="B405" s="44" t="str">
        <f>ВНУТРЕННИЙ!G389</f>
        <v>3пс</v>
      </c>
      <c r="C405" s="40">
        <f>ВНУТРЕННИЙ!C389</f>
        <v>31700</v>
      </c>
      <c r="D405" s="40">
        <f>ВНУТРЕННИЙ!D389</f>
        <v>29350</v>
      </c>
      <c r="E405" s="40">
        <f>ВНУТРЕННИЙ!E389</f>
        <v>28800</v>
      </c>
      <c r="F405" s="40">
        <f>ВНУТРЕННИЙ!F389</f>
        <v>28200</v>
      </c>
      <c r="G405" s="44" t="str">
        <f>ВНУТРЕННИЙ!B389</f>
        <v>12,0 с ост</v>
      </c>
    </row>
    <row r="406" spans="1:7" s="92" customFormat="1" ht="15.75">
      <c r="A406" s="70" t="str">
        <f>ВНУТРЕННИЙ!A390</f>
        <v>ржавый   30 У</v>
      </c>
      <c r="B406" s="44" t="str">
        <f>ВНУТРЕННИЙ!G390</f>
        <v>3пс</v>
      </c>
      <c r="C406" s="40" t="str">
        <f>ВНУТРЕННИЙ!C390</f>
        <v>дог-ная</v>
      </c>
      <c r="D406" s="40" t="str">
        <f>ВНУТРЕННИЙ!D390</f>
        <v> </v>
      </c>
      <c r="E406" s="40" t="str">
        <f>ВНУТРЕННИЙ!E390</f>
        <v> </v>
      </c>
      <c r="F406" s="40" t="str">
        <f>ВНУТРЕННИЙ!F390</f>
        <v> </v>
      </c>
      <c r="G406" s="44" t="str">
        <f>ВНУТРЕННИЙ!B390</f>
        <v>12,0 с ост</v>
      </c>
    </row>
    <row r="407" spans="1:7" ht="15.75">
      <c r="A407" s="94"/>
      <c r="B407" s="96"/>
      <c r="C407" s="95"/>
      <c r="D407" s="95"/>
      <c r="E407" s="95"/>
      <c r="F407" s="95"/>
      <c r="G407" s="96"/>
    </row>
    <row r="408" spans="1:20" s="13" customFormat="1" ht="15.75">
      <c r="A408" s="437" t="s">
        <v>369</v>
      </c>
      <c r="B408" s="437"/>
      <c r="C408" s="437"/>
      <c r="D408" s="437"/>
      <c r="E408" s="437"/>
      <c r="F408" s="437"/>
      <c r="G408" s="437"/>
      <c r="H408" s="100"/>
      <c r="I408" s="100"/>
      <c r="J408" s="100"/>
      <c r="K408" s="100"/>
      <c r="L408" s="100"/>
      <c r="M408" s="100"/>
      <c r="N408" s="100"/>
      <c r="O408" s="100"/>
      <c r="P408" s="100"/>
      <c r="Q408" s="100"/>
      <c r="R408" s="100"/>
      <c r="S408" s="100"/>
      <c r="T408" s="100"/>
    </row>
    <row r="409" spans="1:20" s="13" customFormat="1" ht="15.75">
      <c r="A409" s="421" t="s">
        <v>370</v>
      </c>
      <c r="B409" s="421"/>
      <c r="C409" s="421"/>
      <c r="D409" s="421"/>
      <c r="E409" s="421"/>
      <c r="F409" s="421"/>
      <c r="G409" s="421"/>
      <c r="H409" s="101"/>
      <c r="I409" s="101"/>
      <c r="J409" s="101"/>
      <c r="K409" s="101"/>
      <c r="L409" s="101"/>
      <c r="M409" s="101"/>
      <c r="N409" s="101"/>
      <c r="O409" s="101"/>
      <c r="P409" s="101"/>
      <c r="Q409" s="101"/>
      <c r="R409" s="101"/>
      <c r="S409" s="101"/>
      <c r="T409" s="101"/>
    </row>
    <row r="410" spans="1:20" s="13" customFormat="1" ht="15.75">
      <c r="A410" s="421" t="s">
        <v>163</v>
      </c>
      <c r="B410" s="421"/>
      <c r="C410" s="421"/>
      <c r="D410" s="421"/>
      <c r="E410" s="421"/>
      <c r="F410" s="421"/>
      <c r="G410" s="421"/>
      <c r="H410" s="101"/>
      <c r="I410" s="101"/>
      <c r="J410" s="101"/>
      <c r="K410" s="101"/>
      <c r="L410" s="101"/>
      <c r="M410" s="101"/>
      <c r="N410" s="101"/>
      <c r="O410" s="101"/>
      <c r="P410" s="101"/>
      <c r="Q410" s="101"/>
      <c r="R410" s="101"/>
      <c r="S410" s="101"/>
      <c r="T410" s="101"/>
    </row>
    <row r="411" spans="1:20" s="13" customFormat="1" ht="15.75">
      <c r="A411" s="421" t="s">
        <v>371</v>
      </c>
      <c r="B411" s="421"/>
      <c r="C411" s="421"/>
      <c r="D411" s="421"/>
      <c r="E411" s="421"/>
      <c r="F411" s="421"/>
      <c r="G411" s="421"/>
      <c r="H411" s="101"/>
      <c r="I411" s="101"/>
      <c r="J411" s="101"/>
      <c r="K411" s="101"/>
      <c r="L411" s="101"/>
      <c r="M411" s="101"/>
      <c r="N411" s="101"/>
      <c r="O411" s="101"/>
      <c r="P411" s="101"/>
      <c r="Q411" s="101"/>
      <c r="R411" s="101"/>
      <c r="S411" s="101"/>
      <c r="T411" s="101"/>
    </row>
    <row r="412" spans="1:20" s="13" customFormat="1" ht="15.75">
      <c r="A412" s="421" t="s">
        <v>79</v>
      </c>
      <c r="B412" s="421"/>
      <c r="C412" s="421"/>
      <c r="D412" s="421"/>
      <c r="E412" s="421"/>
      <c r="F412" s="421"/>
      <c r="G412" s="421"/>
      <c r="H412" s="101"/>
      <c r="I412" s="101"/>
      <c r="J412" s="101"/>
      <c r="K412" s="101"/>
      <c r="L412" s="101"/>
      <c r="M412" s="101"/>
      <c r="N412" s="101"/>
      <c r="O412" s="101"/>
      <c r="P412" s="101"/>
      <c r="Q412" s="101"/>
      <c r="R412" s="101"/>
      <c r="S412" s="101"/>
      <c r="T412" s="101"/>
    </row>
    <row r="413" spans="1:20" s="13" customFormat="1" ht="15.75">
      <c r="A413" s="437" t="s">
        <v>403</v>
      </c>
      <c r="B413" s="437"/>
      <c r="C413" s="437"/>
      <c r="D413" s="437"/>
      <c r="E413" s="437"/>
      <c r="F413" s="437"/>
      <c r="G413" s="437"/>
      <c r="H413" s="100"/>
      <c r="I413" s="100"/>
      <c r="J413" s="100"/>
      <c r="K413" s="100"/>
      <c r="L413" s="100"/>
      <c r="M413" s="100"/>
      <c r="N413" s="100"/>
      <c r="O413" s="100"/>
      <c r="P413" s="100"/>
      <c r="Q413" s="100"/>
      <c r="R413" s="100"/>
      <c r="S413" s="100"/>
      <c r="T413" s="100"/>
    </row>
    <row r="414" spans="1:7" ht="15.75">
      <c r="A414" s="92"/>
      <c r="B414" s="92"/>
      <c r="C414" s="97"/>
      <c r="D414" s="97"/>
      <c r="E414" s="97"/>
      <c r="F414" s="97"/>
      <c r="G414" s="92"/>
    </row>
    <row r="415" spans="1:7" ht="15.75">
      <c r="A415" s="92"/>
      <c r="B415" s="92"/>
      <c r="C415" s="97"/>
      <c r="D415" s="97"/>
      <c r="E415" s="97"/>
      <c r="F415" s="97"/>
      <c r="G415" s="92"/>
    </row>
    <row r="416" spans="1:7" ht="15.75">
      <c r="A416" s="92"/>
      <c r="B416" s="92"/>
      <c r="C416" s="97"/>
      <c r="D416" s="97"/>
      <c r="E416" s="97"/>
      <c r="F416" s="97"/>
      <c r="G416" s="92"/>
    </row>
    <row r="417" spans="1:7" ht="15.75">
      <c r="A417" s="92"/>
      <c r="B417" s="92"/>
      <c r="C417" s="97"/>
      <c r="D417" s="97"/>
      <c r="E417" s="97"/>
      <c r="F417" s="97"/>
      <c r="G417" s="92"/>
    </row>
  </sheetData>
  <sheetProtection/>
  <mergeCells count="37">
    <mergeCell ref="A413:G413"/>
    <mergeCell ref="A409:G409"/>
    <mergeCell ref="A410:G410"/>
    <mergeCell ref="A411:G411"/>
    <mergeCell ref="A412:G412"/>
    <mergeCell ref="A351:G351"/>
    <mergeCell ref="A379:G379"/>
    <mergeCell ref="A385:G385"/>
    <mergeCell ref="A408:G408"/>
    <mergeCell ref="A209:G209"/>
    <mergeCell ref="A215:G215"/>
    <mergeCell ref="A302:G302"/>
    <mergeCell ref="A305:G305"/>
    <mergeCell ref="A164:G164"/>
    <mergeCell ref="A177:G177"/>
    <mergeCell ref="A189:G189"/>
    <mergeCell ref="A207:G207"/>
    <mergeCell ref="A137:G137"/>
    <mergeCell ref="A145:G145"/>
    <mergeCell ref="A155:G155"/>
    <mergeCell ref="A157:G157"/>
    <mergeCell ref="A97:G97"/>
    <mergeCell ref="A106:G106"/>
    <mergeCell ref="A113:G113"/>
    <mergeCell ref="A115:G115"/>
    <mergeCell ref="A65:G65"/>
    <mergeCell ref="A77:G77"/>
    <mergeCell ref="A90:G90"/>
    <mergeCell ref="A96:G96"/>
    <mergeCell ref="A20:G20"/>
    <mergeCell ref="A48:G48"/>
    <mergeCell ref="A9:B9"/>
    <mergeCell ref="A51:G51"/>
    <mergeCell ref="C9:D9"/>
    <mergeCell ref="A11:A13"/>
    <mergeCell ref="G11:G13"/>
    <mergeCell ref="A14:G14"/>
  </mergeCells>
  <hyperlinks>
    <hyperlink ref="G9" r:id="rId1" display="http://www.truba-m.ru"/>
  </hyperlinks>
  <printOptions horizontalCentered="1"/>
  <pageMargins left="0.31" right="0.31" top="0.35" bottom="0" header="0.2" footer="0.17"/>
  <pageSetup fitToHeight="5" fitToWidth="1" horizontalDpi="600" verticalDpi="600" orientation="portrait" paperSize="9" scale="61" r:id="rId3"/>
  <headerFooter alignWithMargins="0">
    <oddHeader>&amp;L&amp;8Лист &amp;P из &amp;N&amp;C&amp;8 (095) 737-33-63&amp;R&amp;8&amp;D</oddHeader>
  </headerFooter>
  <rowBreaks count="4" manualBreakCount="4">
    <brk id="73" max="6" man="1"/>
    <brk id="168" max="6" man="1"/>
    <brk id="181" max="9" man="1"/>
    <brk id="342" max="6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27"/>
  <sheetViews>
    <sheetView zoomScale="80" zoomScaleNormal="80" workbookViewId="0" topLeftCell="A6">
      <selection activeCell="D33" sqref="A33:D33"/>
    </sheetView>
  </sheetViews>
  <sheetFormatPr defaultColWidth="9.00390625" defaultRowHeight="13.5" customHeight="1"/>
  <cols>
    <col min="1" max="1" width="25.375" style="142" customWidth="1"/>
    <col min="2" max="3" width="10.875" style="142" customWidth="1"/>
    <col min="4" max="4" width="6.75390625" style="142" customWidth="1"/>
    <col min="5" max="5" width="25.375" style="142" customWidth="1"/>
    <col min="6" max="7" width="10.875" style="143" customWidth="1"/>
    <col min="8" max="8" width="6.75390625" style="143" customWidth="1"/>
    <col min="9" max="16384" width="9.125" style="144" customWidth="1"/>
  </cols>
  <sheetData>
    <row r="1" spans="6:8" s="167" customFormat="1" ht="16.5" customHeight="1">
      <c r="F1" s="129"/>
      <c r="G1" s="129"/>
      <c r="H1" s="130" t="s">
        <v>338</v>
      </c>
    </row>
    <row r="2" spans="6:8" s="167" customFormat="1" ht="13.5" customHeight="1">
      <c r="F2" s="129"/>
      <c r="G2" s="129"/>
      <c r="H2" s="131" t="s">
        <v>404</v>
      </c>
    </row>
    <row r="3" spans="6:8" s="168" customFormat="1" ht="5.25" customHeight="1">
      <c r="F3" s="169"/>
      <c r="G3" s="169"/>
      <c r="H3" s="170"/>
    </row>
    <row r="4" spans="6:8" s="168" customFormat="1" ht="16.5" customHeight="1">
      <c r="F4" s="169"/>
      <c r="G4" s="169"/>
      <c r="H4" s="170" t="s">
        <v>558</v>
      </c>
    </row>
    <row r="5" spans="4:8" s="132" customFormat="1" ht="15" customHeight="1">
      <c r="D5" s="8"/>
      <c r="E5" s="8"/>
      <c r="F5" s="134"/>
      <c r="G5" s="134"/>
      <c r="H5" s="163" t="s">
        <v>162</v>
      </c>
    </row>
    <row r="6" spans="6:8" s="132" customFormat="1" ht="6" customHeight="1">
      <c r="F6" s="133"/>
      <c r="G6" s="133"/>
      <c r="H6" s="135"/>
    </row>
    <row r="7" spans="6:8" s="136" customFormat="1" ht="11.25" customHeight="1">
      <c r="F7" s="137"/>
      <c r="G7" s="137"/>
      <c r="H7" s="138" t="s">
        <v>148</v>
      </c>
    </row>
    <row r="8" spans="6:8" s="136" customFormat="1" ht="11.25" customHeight="1">
      <c r="F8" s="139"/>
      <c r="G8" s="139"/>
      <c r="H8" s="140" t="s">
        <v>251</v>
      </c>
    </row>
    <row r="9" spans="1:8" s="136" customFormat="1" ht="10.5" customHeight="1">
      <c r="A9" s="141" t="s">
        <v>24</v>
      </c>
      <c r="B9" s="472">
        <f ca="1">TODAY()</f>
        <v>40868</v>
      </c>
      <c r="C9" s="472"/>
      <c r="D9" s="473"/>
      <c r="F9" s="137"/>
      <c r="G9" s="137"/>
      <c r="H9" s="138" t="s">
        <v>66</v>
      </c>
    </row>
    <row r="10" ht="4.5" customHeight="1"/>
    <row r="11" spans="1:8" s="145" customFormat="1" ht="14.25" customHeight="1">
      <c r="A11" s="471" t="s">
        <v>410</v>
      </c>
      <c r="B11" s="471"/>
      <c r="C11" s="471"/>
      <c r="D11" s="471"/>
      <c r="E11" s="471"/>
      <c r="F11" s="471"/>
      <c r="G11" s="471"/>
      <c r="H11" s="471"/>
    </row>
    <row r="12" spans="1:28" s="149" customFormat="1" ht="18" customHeight="1">
      <c r="A12" s="146" t="s">
        <v>249</v>
      </c>
      <c r="B12" s="475" t="s">
        <v>408</v>
      </c>
      <c r="C12" s="476"/>
      <c r="D12" s="147" t="s">
        <v>250</v>
      </c>
      <c r="E12" s="146" t="s">
        <v>249</v>
      </c>
      <c r="F12" s="475" t="s">
        <v>409</v>
      </c>
      <c r="G12" s="477"/>
      <c r="H12" s="147" t="s">
        <v>250</v>
      </c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</row>
    <row r="13" spans="1:28" s="153" customFormat="1" ht="13.5" customHeight="1">
      <c r="A13" s="150" t="s">
        <v>420</v>
      </c>
      <c r="B13" s="151">
        <f>ВНУТРЕННИЙ!D289</f>
        <v>40500</v>
      </c>
      <c r="C13" s="151">
        <f>ВНУТРЕННИЙ!E289</f>
        <v>40200</v>
      </c>
      <c r="D13" s="151" t="s">
        <v>275</v>
      </c>
      <c r="E13" s="150" t="str">
        <f>ВНУТРЕННИЙ!A310</f>
        <v>х/к  ф 25х1,0</v>
      </c>
      <c r="F13" s="151">
        <f>ВНУТРЕННИЙ!D310</f>
        <v>39800</v>
      </c>
      <c r="G13" s="151">
        <f>ВНУТРЕННИЙ!E310</f>
        <v>39500</v>
      </c>
      <c r="H13" s="151" t="str">
        <f>ВНУТРЕННИЙ!G310</f>
        <v>1пс</v>
      </c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</row>
    <row r="14" spans="1:28" s="153" customFormat="1" ht="13.5" customHeight="1">
      <c r="A14" s="150" t="s">
        <v>421</v>
      </c>
      <c r="B14" s="151">
        <f>ВНУТРЕННИЙ!D290</f>
        <v>39600</v>
      </c>
      <c r="C14" s="151">
        <f>ВНУТРЕННИЙ!E290</f>
        <v>39300</v>
      </c>
      <c r="D14" s="151" t="s">
        <v>14</v>
      </c>
      <c r="E14" s="150" t="str">
        <f>ВНУТРЕННИЙ!A311</f>
        <v>х/к  ф 25х1,2</v>
      </c>
      <c r="F14" s="151">
        <f>ВНУТРЕННИЙ!D311</f>
        <v>38800</v>
      </c>
      <c r="G14" s="151">
        <f>ВНУТРЕННИЙ!E311</f>
        <v>38500</v>
      </c>
      <c r="H14" s="151" t="str">
        <f>ВНУТРЕННИЙ!G311</f>
        <v>1пс</v>
      </c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</row>
    <row r="15" spans="1:28" s="153" customFormat="1" ht="13.5" customHeight="1">
      <c r="A15" s="150" t="str">
        <f>ВНУТРЕННИЙ!A291</f>
        <v>х/к  ф 18х1,0</v>
      </c>
      <c r="B15" s="151">
        <f>ВНУТРЕННИЙ!D291</f>
        <v>40500</v>
      </c>
      <c r="C15" s="151">
        <f>ВНУТРЕННИЙ!E291</f>
        <v>40200</v>
      </c>
      <c r="D15" s="151" t="str">
        <f>ВНУТРЕННИЙ!G291</f>
        <v>1пс</v>
      </c>
      <c r="E15" s="150" t="str">
        <f>ВНУТРЕННИЙ!A312</f>
        <v>х/к  ф 25х1,5</v>
      </c>
      <c r="F15" s="151">
        <f>ВНУТРЕННИЙ!D312</f>
        <v>37850</v>
      </c>
      <c r="G15" s="151">
        <f>ВНУТРЕННИЙ!E312</f>
        <v>37550</v>
      </c>
      <c r="H15" s="151" t="str">
        <f>ВНУТРЕННИЙ!G312</f>
        <v>1пс</v>
      </c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</row>
    <row r="16" spans="1:28" s="153" customFormat="1" ht="13.5" customHeight="1">
      <c r="A16" s="150" t="str">
        <f>ВНУТРЕННИЙ!A292</f>
        <v>х/к  ф 18х1,2</v>
      </c>
      <c r="B16" s="151">
        <f>ВНУТРЕННИЙ!D292</f>
        <v>40200</v>
      </c>
      <c r="C16" s="151">
        <f>ВНУТРЕННИЙ!E292</f>
        <v>39900</v>
      </c>
      <c r="D16" s="151" t="s">
        <v>14</v>
      </c>
      <c r="E16" s="150" t="str">
        <f>ВНУТРЕННИЙ!A313</f>
        <v>г/к травл. в кор.  ф 25х1,5</v>
      </c>
      <c r="F16" s="151">
        <f>ВНУТРЕННИЙ!D313</f>
        <v>36350</v>
      </c>
      <c r="G16" s="151">
        <f>ВНУТРЕННИЙ!E313</f>
        <v>36050</v>
      </c>
      <c r="H16" s="151" t="str">
        <f>ВНУТРЕННИЙ!G313</f>
        <v>1пс</v>
      </c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</row>
    <row r="17" spans="1:28" s="153" customFormat="1" ht="13.5" customHeight="1">
      <c r="A17" s="150" t="str">
        <f>ВНУТРЕННИЙ!A293</f>
        <v>х/к  ф 18х1,5</v>
      </c>
      <c r="B17" s="151">
        <f>ВНУТРЕННИЙ!D293</f>
        <v>39600</v>
      </c>
      <c r="C17" s="151">
        <f>ВНУТРЕННИЙ!E293</f>
        <v>39300</v>
      </c>
      <c r="D17" s="151" t="s">
        <v>14</v>
      </c>
      <c r="E17" s="150" t="str">
        <f>ВНУТРЕННИЙ!A315</f>
        <v>х/к  ф 28х1,5</v>
      </c>
      <c r="F17" s="151">
        <f>ВНУТРЕННИЙ!D315</f>
        <v>38500</v>
      </c>
      <c r="G17" s="151">
        <f>ВНУТРЕННИЙ!E315</f>
        <v>38200</v>
      </c>
      <c r="H17" s="151" t="str">
        <f>ВНУТРЕННИЙ!G315</f>
        <v>1пс</v>
      </c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</row>
    <row r="18" spans="1:28" s="153" customFormat="1" ht="13.5" customHeight="1">
      <c r="A18" s="150" t="str">
        <f>ВНУТРЕННИЙ!A294</f>
        <v>г/к в кор.  ф 18х1,5</v>
      </c>
      <c r="B18" s="151">
        <f>ВНУТРЕННИЙ!D294</f>
        <v>37150</v>
      </c>
      <c r="C18" s="151">
        <f>ВНУТРЕННИЙ!E294</f>
        <v>36850</v>
      </c>
      <c r="D18" s="151" t="s">
        <v>14</v>
      </c>
      <c r="E18" s="150" t="str">
        <f>ВНУТРЕННИЙ!A316</f>
        <v>г/к травл. в кор.  ф 28х1,5</v>
      </c>
      <c r="F18" s="151">
        <f>ВНУТРЕННИЙ!D316</f>
        <v>36900</v>
      </c>
      <c r="G18" s="151">
        <f>ВНУТРЕННИЙ!E316</f>
        <v>36400</v>
      </c>
      <c r="H18" s="151" t="str">
        <f>ВНУТРЕННИЙ!G316</f>
        <v>1пс</v>
      </c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</row>
    <row r="19" spans="1:28" s="153" customFormat="1" ht="13.5" customHeight="1">
      <c r="A19" s="150" t="str">
        <f>ВНУТРЕННИЙ!A295</f>
        <v>г/к травл. в кор.  ф 18х1,5</v>
      </c>
      <c r="B19" s="151">
        <f>ВНУТРЕННИЙ!D295</f>
        <v>36700</v>
      </c>
      <c r="C19" s="151">
        <f>ВНУТРЕННИЙ!E295</f>
        <v>36400</v>
      </c>
      <c r="D19" s="151" t="s">
        <v>14</v>
      </c>
      <c r="E19" s="150" t="str">
        <f>ВНУТРЕННИЙ!A317</f>
        <v>х/к  ф 30х1,2</v>
      </c>
      <c r="F19" s="151">
        <f>ВНУТРЕННИЙ!D317</f>
        <v>38500</v>
      </c>
      <c r="G19" s="151">
        <f>ВНУТРЕННИЙ!E317</f>
        <v>38200</v>
      </c>
      <c r="H19" s="151" t="str">
        <f>ВНУТРЕННИЙ!G317</f>
        <v>1пс</v>
      </c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</row>
    <row r="20" spans="1:28" s="153" customFormat="1" ht="13.5" customHeight="1">
      <c r="A20" s="150" t="str">
        <f>ВНУТРЕННИЙ!A297</f>
        <v>х/к  ф 19х1,0</v>
      </c>
      <c r="B20" s="151">
        <f>ВНУТРЕННИЙ!D297</f>
        <v>40500</v>
      </c>
      <c r="C20" s="151">
        <f>ВНУТРЕННИЙ!E297</f>
        <v>40200</v>
      </c>
      <c r="D20" s="151" t="str">
        <f>ВНУТРЕННИЙ!G297</f>
        <v>1пс</v>
      </c>
      <c r="E20" s="150" t="str">
        <f>ВНУТРЕННИЙ!A318</f>
        <v>х/к  ф 30х1,5</v>
      </c>
      <c r="F20" s="151">
        <f>ВНУТРЕННИЙ!D318</f>
        <v>38800</v>
      </c>
      <c r="G20" s="151">
        <f>ВНУТРЕННИЙ!E318</f>
        <v>38500</v>
      </c>
      <c r="H20" s="151" t="str">
        <f>ВНУТРЕННИЙ!G318</f>
        <v>1пс</v>
      </c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</row>
    <row r="21" spans="1:28" s="153" customFormat="1" ht="13.5" customHeight="1">
      <c r="A21" s="150" t="str">
        <f>ВНУТРЕННИЙ!A298</f>
        <v>х/к  ф 19х1,2</v>
      </c>
      <c r="B21" s="151">
        <f>ВНУТРЕННИЙ!D298</f>
        <v>39700</v>
      </c>
      <c r="C21" s="151">
        <f>ВНУТРЕННИЙ!E298</f>
        <v>39400</v>
      </c>
      <c r="D21" s="151" t="str">
        <f>ВНУТРЕННИЙ!G298</f>
        <v>1пс</v>
      </c>
      <c r="E21" s="150" t="str">
        <f>ВНУТРЕННИЙ!A319</f>
        <v>г/к травл. в кор.  ф 30х1,5</v>
      </c>
      <c r="F21" s="151">
        <f>ВНУТРЕННИЙ!D319</f>
        <v>37850</v>
      </c>
      <c r="G21" s="151">
        <f>ВНУТРЕННИЙ!E319</f>
        <v>37550</v>
      </c>
      <c r="H21" s="151" t="str">
        <f>ВНУТРЕННИЙ!G319</f>
        <v>1пс</v>
      </c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</row>
    <row r="22" spans="1:28" s="153" customFormat="1" ht="13.5" customHeight="1">
      <c r="A22" s="150" t="str">
        <f>ВНУТРЕННИЙ!A299</f>
        <v>х/к  ф 19х1,5</v>
      </c>
      <c r="B22" s="151">
        <f>ВНУТРЕННИЙ!D299</f>
        <v>39600</v>
      </c>
      <c r="C22" s="151">
        <f>ВНУТРЕННИЙ!E299</f>
        <v>39300</v>
      </c>
      <c r="D22" s="151" t="str">
        <f>ВНУТРЕННИЙ!G299</f>
        <v>1пс</v>
      </c>
      <c r="E22" s="150" t="str">
        <f>ВНУТРЕННИЙ!A320</f>
        <v>х/к  ф 32х1,5</v>
      </c>
      <c r="F22" s="151">
        <f>ВНУТРЕННИЙ!D320</f>
        <v>38500</v>
      </c>
      <c r="G22" s="151">
        <f>ВНУТРЕННИЙ!E320</f>
        <v>38200</v>
      </c>
      <c r="H22" s="151" t="str">
        <f>ВНУТРЕННИЙ!G320</f>
        <v>1пс</v>
      </c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</row>
    <row r="23" spans="1:28" s="153" customFormat="1" ht="13.5" customHeight="1">
      <c r="A23" s="150" t="str">
        <f>ВНУТРЕННИЙ!A300</f>
        <v>г/к травл. в кор.  ф 19х1,5</v>
      </c>
      <c r="B23" s="151">
        <f>ВНУТРЕННИЙ!D300</f>
        <v>37900</v>
      </c>
      <c r="C23" s="151">
        <f>ВНУТРЕННИЙ!E300</f>
        <v>37600</v>
      </c>
      <c r="D23" s="151" t="str">
        <f>ВНУТРЕННИЙ!G300</f>
        <v>1пс</v>
      </c>
      <c r="E23" s="150" t="str">
        <f>ВНУТРЕННИЙ!A321</f>
        <v>г/к  в кор.  ф 32х2,0</v>
      </c>
      <c r="F23" s="151">
        <f>ВНУТРЕННИЙ!D321</f>
        <v>33500</v>
      </c>
      <c r="G23" s="151">
        <f>ВНУТРЕННИЙ!E321</f>
        <v>33200</v>
      </c>
      <c r="H23" s="151" t="str">
        <f>ВНУТРЕННИЙ!G321</f>
        <v>1пс</v>
      </c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</row>
    <row r="24" spans="1:28" s="153" customFormat="1" ht="13.5" customHeight="1">
      <c r="A24" s="150" t="str">
        <f>ВНУТРЕННИЙ!A301</f>
        <v>х/к  ф 20х1,0</v>
      </c>
      <c r="B24" s="151">
        <f>ВНУТРЕННИЙ!D301</f>
        <v>40500</v>
      </c>
      <c r="C24" s="151">
        <f>ВНУТРЕННИЙ!E301</f>
        <v>40200</v>
      </c>
      <c r="D24" s="151" t="str">
        <f>ВНУТРЕННИЙ!G301</f>
        <v>1пс</v>
      </c>
      <c r="E24" s="150" t="str">
        <f>ВНУТРЕННИЙ!A322</f>
        <v>х/к  ф 38х1,5</v>
      </c>
      <c r="F24" s="151">
        <f>ВНУТРЕННИЙ!D322</f>
        <v>38500</v>
      </c>
      <c r="G24" s="151">
        <f>ВНУТРЕННИЙ!E322</f>
        <v>38200</v>
      </c>
      <c r="H24" s="151" t="str">
        <f>ВНУТРЕННИЙ!G322</f>
        <v>08пс/1пс</v>
      </c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</row>
    <row r="25" spans="1:28" s="153" customFormat="1" ht="13.5" customHeight="1">
      <c r="A25" s="150" t="str">
        <f>ВНУТРЕННИЙ!A302</f>
        <v>х/к  ф 20х1,2</v>
      </c>
      <c r="B25" s="151">
        <f>ВНУТРЕННИЙ!D302</f>
        <v>39600</v>
      </c>
      <c r="C25" s="151">
        <f>ВНУТРЕННИЙ!E302</f>
        <v>39300</v>
      </c>
      <c r="D25" s="151" t="str">
        <f>ВНУТРЕННИЙ!G302</f>
        <v>1пс</v>
      </c>
      <c r="E25" s="150" t="str">
        <f>ВНУТРЕННИЙ!A323</f>
        <v>г/к травл в кор.  ф 38х1,5</v>
      </c>
      <c r="F25" s="151">
        <f>ВНУТРЕННИЙ!D323</f>
        <v>36500</v>
      </c>
      <c r="G25" s="151">
        <f>ВНУТРЕННИЙ!E323</f>
        <v>36200</v>
      </c>
      <c r="H25" s="151" t="str">
        <f>ВНУТРЕННИЙ!G323</f>
        <v>1пс</v>
      </c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</row>
    <row r="26" spans="1:28" s="153" customFormat="1" ht="13.5" customHeight="1">
      <c r="A26" s="150" t="s">
        <v>423</v>
      </c>
      <c r="B26" s="151">
        <f>ВНУТРЕННИЙ!D303</f>
        <v>29000</v>
      </c>
      <c r="C26" s="151">
        <f>ВНУТРЕННИЙ!E303</f>
        <v>29000</v>
      </c>
      <c r="D26" s="151" t="str">
        <f>ВНУТРЕННИЙ!G303</f>
        <v>1пс</v>
      </c>
      <c r="E26" s="150" t="str">
        <f>ВНУТРЕННИЙ!A324</f>
        <v>х/к  ф 40х1,5</v>
      </c>
      <c r="F26" s="151">
        <f>ВНУТРЕННИЙ!D324</f>
        <v>38000</v>
      </c>
      <c r="G26" s="151">
        <f>ВНУТРЕННИЙ!E324</f>
        <v>37700</v>
      </c>
      <c r="H26" s="151" t="str">
        <f>ВНУТРЕННИЙ!G324</f>
        <v>1пс</v>
      </c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</row>
    <row r="27" spans="1:28" s="153" customFormat="1" ht="13.5" customHeight="1">
      <c r="A27" s="150" t="str">
        <f>ВНУТРЕННИЙ!A304</f>
        <v>х/к  ф 20х1,5</v>
      </c>
      <c r="B27" s="151">
        <f>ВНУТРЕННИЙ!D304</f>
        <v>39600</v>
      </c>
      <c r="C27" s="151">
        <f>ВНУТРЕННИЙ!E304</f>
        <v>39300</v>
      </c>
      <c r="D27" s="151" t="str">
        <f>ВНУТРЕННИЙ!G304</f>
        <v>1пс</v>
      </c>
      <c r="E27" s="150" t="str">
        <f>ВНУТРЕННИЙ!A325</f>
        <v>х/к  ф 42х1,5</v>
      </c>
      <c r="F27" s="151">
        <f>ВНУТРЕННИЙ!D325</f>
        <v>38000</v>
      </c>
      <c r="G27" s="151">
        <f>ВНУТРЕННИЙ!E325</f>
        <v>37700</v>
      </c>
      <c r="H27" s="151" t="str">
        <f>ВНУТРЕННИЙ!G325</f>
        <v>1пс</v>
      </c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</row>
    <row r="28" spans="1:28" s="153" customFormat="1" ht="13.5" customHeight="1">
      <c r="A28" s="150" t="str">
        <f>ВНУТРЕННИЙ!A305</f>
        <v>г/к травл. в кор.  ф 20х1,5</v>
      </c>
      <c r="B28" s="151">
        <f>ВНУТРЕННИЙ!D305</f>
        <v>36500</v>
      </c>
      <c r="C28" s="151">
        <f>ВНУТРЕННИЙ!E305</f>
        <v>36200</v>
      </c>
      <c r="D28" s="151" t="str">
        <f>ВНУТРЕННИЙ!G305</f>
        <v>1пс</v>
      </c>
      <c r="E28" s="150" t="str">
        <f>ВНУТРЕННИЙ!A326</f>
        <v>г/к травл в кор.  ф 42х1,5</v>
      </c>
      <c r="F28" s="151">
        <f>ВНУТРЕННИЙ!D326</f>
        <v>37600</v>
      </c>
      <c r="G28" s="151">
        <f>ВНУТРЕННИЙ!E326</f>
        <v>37300</v>
      </c>
      <c r="H28" s="151" t="str">
        <f>ВНУТРЕННИЙ!G326</f>
        <v>1пс</v>
      </c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</row>
    <row r="29" spans="1:28" s="153" customFormat="1" ht="13.5" customHeight="1">
      <c r="A29" s="150" t="str">
        <f>ВНУТРЕННИЙ!A306</f>
        <v>х/к  ф 22х1,0</v>
      </c>
      <c r="B29" s="151">
        <f>ВНУТРЕННИЙ!D306</f>
        <v>40500</v>
      </c>
      <c r="C29" s="151">
        <f>ВНУТРЕННИЙ!E306</f>
        <v>40200</v>
      </c>
      <c r="D29" s="151" t="str">
        <f>ВНУТРЕННИЙ!G306</f>
        <v>1пс</v>
      </c>
      <c r="E29" s="150" t="str">
        <f>ВНУТРЕННИЙ!A327</f>
        <v>х/к  ф 51х1,2</v>
      </c>
      <c r="F29" s="151">
        <f>ВНУТРЕННИЙ!D327</f>
        <v>38100</v>
      </c>
      <c r="G29" s="151">
        <f>ВНУТРЕННИЙ!E327</f>
        <v>37800</v>
      </c>
      <c r="H29" s="151" t="str">
        <f>ВНУТРЕННИЙ!G327</f>
        <v>1пс</v>
      </c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</row>
    <row r="30" spans="1:28" s="153" customFormat="1" ht="13.5" customHeight="1">
      <c r="A30" s="150" t="str">
        <f>ВНУТРЕННИЙ!A307</f>
        <v>х/к  ф 22х1,2</v>
      </c>
      <c r="B30" s="151">
        <f>ВНУТРЕННИЙ!D307</f>
        <v>39600</v>
      </c>
      <c r="C30" s="151">
        <f>ВНУТРЕННИЙ!E307</f>
        <v>39300</v>
      </c>
      <c r="D30" s="151" t="str">
        <f>ВНУТРЕННИЙ!G307</f>
        <v>1пс/2пс</v>
      </c>
      <c r="E30" s="150" t="str">
        <f>ВНУТРЕННИЙ!A329</f>
        <v>х/к  ф 51х1,5</v>
      </c>
      <c r="F30" s="151">
        <f>ВНУТРЕННИЙ!D329</f>
        <v>37700</v>
      </c>
      <c r="G30" s="151">
        <f>ВНУТРЕННИЙ!E329</f>
        <v>37400</v>
      </c>
      <c r="H30" s="151" t="str">
        <f>ВНУТРЕННИЙ!G329</f>
        <v>1пс</v>
      </c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</row>
    <row r="31" spans="1:28" s="153" customFormat="1" ht="13.5" customHeight="1">
      <c r="A31" s="150" t="str">
        <f>ВНУТРЕННИЙ!A308</f>
        <v>ГОСТ 10707-80   х/к  ф 22х1,2</v>
      </c>
      <c r="B31" s="151">
        <f>ВНУТРЕННИЙ!D308</f>
        <v>32000</v>
      </c>
      <c r="C31" s="151">
        <f>ВНУТРЕННИЙ!E308</f>
        <v>31700</v>
      </c>
      <c r="D31" s="151" t="str">
        <f>ВНУТРЕННИЙ!G308</f>
        <v>08 кп</v>
      </c>
      <c r="E31" s="150" t="str">
        <f>ВНУТРЕННИЙ!A330</f>
        <v>х/к  ф 57х1,5</v>
      </c>
      <c r="F31" s="151">
        <f>ВНУТРЕННИЙ!D330</f>
        <v>37400</v>
      </c>
      <c r="G31" s="151">
        <f>ВНУТРЕННИЙ!E330</f>
        <v>37100</v>
      </c>
      <c r="H31" s="151" t="str">
        <f>ВНУТРЕННИЙ!G330</f>
        <v>1пс</v>
      </c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</row>
    <row r="32" spans="1:28" s="153" customFormat="1" ht="13.5" customHeight="1">
      <c r="A32" s="150" t="str">
        <f>ВНУТРЕННИЙ!A309</f>
        <v>х/к  ф 22х1,5</v>
      </c>
      <c r="B32" s="151">
        <f>ВНУТРЕННИЙ!D309</f>
        <v>39600</v>
      </c>
      <c r="C32" s="151">
        <f>ВНУТРЕННИЙ!E309</f>
        <v>39300</v>
      </c>
      <c r="D32" s="151" t="str">
        <f>ВНУТРЕННИЙ!G309</f>
        <v>1пс</v>
      </c>
      <c r="E32" s="150" t="str">
        <f>ВНУТРЕННИЙ!A331</f>
        <v>г/к  в кор. ф 60х1,5</v>
      </c>
      <c r="F32" s="151">
        <f>ВНУТРЕННИЙ!D331</f>
        <v>36100</v>
      </c>
      <c r="G32" s="151">
        <f>ВНУТРЕННИЙ!E331</f>
        <v>35800</v>
      </c>
      <c r="H32" s="151" t="str">
        <f>ВНУТРЕННИЙ!G331</f>
        <v>1пс</v>
      </c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</row>
    <row r="33" spans="1:28" s="153" customFormat="1" ht="13.5" customHeight="1">
      <c r="A33" s="348"/>
      <c r="B33" s="348"/>
      <c r="C33" s="348"/>
      <c r="D33" s="348"/>
      <c r="E33" s="150" t="str">
        <f>ВНУТРЕННИЙ!A332</f>
        <v>г/к  в кор. ф 60х2,0</v>
      </c>
      <c r="F33" s="151">
        <f>ВНУТРЕННИЙ!D332</f>
        <v>34100</v>
      </c>
      <c r="G33" s="151">
        <f>ВНУТРЕННИЙ!E332</f>
        <v>33800</v>
      </c>
      <c r="H33" s="151" t="str">
        <f>ВНУТРЕННИЙ!G332</f>
        <v>1пс</v>
      </c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</row>
    <row r="34" spans="1:28" s="153" customFormat="1" ht="13.5" customHeight="1">
      <c r="A34" s="150"/>
      <c r="B34" s="151"/>
      <c r="C34" s="151"/>
      <c r="D34" s="151"/>
      <c r="E34" s="150" t="str">
        <f>ВНУТРЕННИЙ!A333</f>
        <v>г/к травл. в кор.  ф 63,5х1,5</v>
      </c>
      <c r="F34" s="151">
        <f>ВНУТРЕННИЙ!D333</f>
        <v>36550</v>
      </c>
      <c r="G34" s="151">
        <f>ВНУТРЕННИЙ!E333</f>
        <v>36250</v>
      </c>
      <c r="H34" s="151" t="str">
        <f>ВНУТРЕННИЙ!G333</f>
        <v>1пс</v>
      </c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</row>
    <row r="35" spans="1:28" s="153" customFormat="1" ht="6" customHeight="1">
      <c r="A35" s="150"/>
      <c r="B35" s="151"/>
      <c r="C35" s="151"/>
      <c r="D35" s="151"/>
      <c r="E35" s="150"/>
      <c r="F35" s="151"/>
      <c r="G35" s="151"/>
      <c r="H35" s="151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</row>
    <row r="36" spans="1:28" ht="14.25" customHeight="1">
      <c r="A36" s="471" t="s">
        <v>252</v>
      </c>
      <c r="B36" s="471"/>
      <c r="C36" s="471"/>
      <c r="D36" s="471"/>
      <c r="E36" s="471"/>
      <c r="F36" s="471"/>
      <c r="G36" s="471"/>
      <c r="H36" s="471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</row>
    <row r="37" spans="1:28" s="153" customFormat="1" ht="13.5" customHeight="1">
      <c r="A37" s="150" t="str">
        <f>ВНУТРЕННИЙ!A195</f>
        <v>15х15х1,5</v>
      </c>
      <c r="B37" s="155">
        <f>ВНУТРЕННИЙ!E195</f>
        <v>39150</v>
      </c>
      <c r="C37" s="155">
        <f>ВНУТРЕННИЙ!F195</f>
        <v>38400</v>
      </c>
      <c r="D37" s="171" t="s">
        <v>14</v>
      </c>
      <c r="E37" s="150" t="str">
        <f>ВНУТРЕННИЙ!A229</f>
        <v>40х25х1,5</v>
      </c>
      <c r="F37" s="155">
        <f>ВНУТРЕННИЙ!E229</f>
        <v>38850</v>
      </c>
      <c r="G37" s="155">
        <f>ВНУТРЕННИЙ!F229</f>
        <v>38100</v>
      </c>
      <c r="H37" s="151" t="str">
        <f>ВНУТРЕННИЙ!G229</f>
        <v>1пс</v>
      </c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</row>
    <row r="38" spans="1:28" s="153" customFormat="1" ht="13.5" customHeight="1">
      <c r="A38" s="150" t="str">
        <f>ВНУТРЕННИЙ!A197</f>
        <v>г/к травл. в кор. 15х15х1,5</v>
      </c>
      <c r="B38" s="155">
        <f>ВНУТРЕННИЙ!E197</f>
        <v>38150</v>
      </c>
      <c r="C38" s="155">
        <f>ВНУТРЕННИЙ!F197</f>
        <v>37400</v>
      </c>
      <c r="D38" s="171" t="s">
        <v>14</v>
      </c>
      <c r="E38" s="150" t="str">
        <f>ВНУТРЕННИЙ!A231</f>
        <v>г/к в кор.  40х25х1,5</v>
      </c>
      <c r="F38" s="155">
        <f>ВНУТРЕННИЙ!E231</f>
        <v>36250</v>
      </c>
      <c r="G38" s="155">
        <f>ВНУТРЕННИЙ!F231</f>
        <v>35500</v>
      </c>
      <c r="H38" s="151" t="str">
        <f>ВНУТРЕННИЙ!G231</f>
        <v>1пс</v>
      </c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</row>
    <row r="39" spans="1:28" s="153" customFormat="1" ht="13.5" customHeight="1">
      <c r="A39" s="150" t="str">
        <f>ВНУТРЕННИЙ!A198</f>
        <v>20х20х1,2</v>
      </c>
      <c r="B39" s="155">
        <f>ВНУТРЕННИЙ!E198</f>
        <v>39500</v>
      </c>
      <c r="C39" s="155">
        <f>ВНУТРЕННИЙ!F198</f>
        <v>38700</v>
      </c>
      <c r="D39" s="171" t="s">
        <v>14</v>
      </c>
      <c r="E39" s="150" t="str">
        <f>ВНУТРЕННИЙ!A232</f>
        <v>г/к травл. в кор. 40х25х1,5</v>
      </c>
      <c r="F39" s="155">
        <f>ВНУТРЕННИЙ!E232</f>
        <v>36950</v>
      </c>
      <c r="G39" s="155">
        <f>ВНУТРЕННИЙ!F232</f>
        <v>36200</v>
      </c>
      <c r="H39" s="151" t="str">
        <f>ВНУТРЕННИЙ!G232</f>
        <v>1пс</v>
      </c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</row>
    <row r="40" spans="1:28" s="153" customFormat="1" ht="13.5" customHeight="1">
      <c r="A40" s="150" t="str">
        <f>ВНУТРЕННИЙ!A199</f>
        <v>20х20х1,5</v>
      </c>
      <c r="B40" s="155">
        <f>ВНУТРЕННИЙ!E199</f>
        <v>39500</v>
      </c>
      <c r="C40" s="155">
        <f>ВНУТРЕННИЙ!F199</f>
        <v>38700</v>
      </c>
      <c r="D40" s="171" t="s">
        <v>14</v>
      </c>
      <c r="E40" s="150" t="str">
        <f>ВНУТРЕННИЙ!A233</f>
        <v>40х25х2,0</v>
      </c>
      <c r="F40" s="155">
        <f>ВНУТРЕННИЙ!E233</f>
        <v>33050</v>
      </c>
      <c r="G40" s="155">
        <f>ВНУТРЕННИЙ!F233</f>
        <v>32400</v>
      </c>
      <c r="H40" s="151" t="str">
        <f>ВНУТРЕННИЙ!G233</f>
        <v>1пс</v>
      </c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</row>
    <row r="41" spans="1:28" s="153" customFormat="1" ht="13.5" customHeight="1">
      <c r="A41" s="150" t="str">
        <f>ВНУТРЕННИЙ!A200</f>
        <v>г/к  20х20х1,5</v>
      </c>
      <c r="B41" s="155">
        <f>ВНУТРЕННИЙ!E200</f>
        <v>35500</v>
      </c>
      <c r="C41" s="155">
        <f>ВНУТРЕННИЙ!F200</f>
        <v>34800</v>
      </c>
      <c r="D41" s="171" t="s">
        <v>14</v>
      </c>
      <c r="E41" s="150" t="str">
        <f>ВНУТРЕННИЙ!A235</f>
        <v>40х40х2,0</v>
      </c>
      <c r="F41" s="155">
        <f>ВНУТРЕННИЙ!E235</f>
        <v>33050</v>
      </c>
      <c r="G41" s="155">
        <f>ВНУТРЕННИЙ!F235</f>
        <v>32400</v>
      </c>
      <c r="H41" s="151" t="str">
        <f>ВНУТРЕННИЙ!G235</f>
        <v>1пс</v>
      </c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</row>
    <row r="42" spans="1:28" s="153" customFormat="1" ht="13.5" customHeight="1">
      <c r="A42" s="150" t="str">
        <f>ВНУТРЕННИЙ!A201</f>
        <v>г/к травл. в кор. 20х20х1,5</v>
      </c>
      <c r="B42" s="155">
        <f>ВНУТРЕННИЙ!E201</f>
        <v>37600</v>
      </c>
      <c r="C42" s="155">
        <f>ВНУТРЕННИЙ!F201</f>
        <v>36850</v>
      </c>
      <c r="D42" s="171" t="s">
        <v>14</v>
      </c>
      <c r="E42" s="150" t="str">
        <f>ВНУТРЕННИЙ!A236</f>
        <v>40х40х2,5</v>
      </c>
      <c r="F42" s="155">
        <f>ВНУТРЕННИЙ!E236</f>
        <v>32850</v>
      </c>
      <c r="G42" s="155">
        <f>ВНУТРЕННИЙ!F236</f>
        <v>32200</v>
      </c>
      <c r="H42" s="151" t="str">
        <f>ВНУТРЕННИЙ!G236</f>
        <v>1пс</v>
      </c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</row>
    <row r="43" spans="1:28" s="153" customFormat="1" ht="13.5" customHeight="1">
      <c r="A43" s="150" t="str">
        <f>ВНУТРЕННИЙ!A202</f>
        <v>  20х20х2,0</v>
      </c>
      <c r="B43" s="155">
        <f>ВНУТРЕННИЙ!E202</f>
        <v>33600</v>
      </c>
      <c r="C43" s="155">
        <f>ВНУТРЕННИЙ!F202</f>
        <v>32950</v>
      </c>
      <c r="D43" s="171" t="s">
        <v>14</v>
      </c>
      <c r="E43" s="150" t="str">
        <f>ВНУТРЕННИЙ!A237</f>
        <v>г/к  50х25х1,5</v>
      </c>
      <c r="F43" s="155">
        <f>ВНУТРЕННИЙ!E237</f>
        <v>35200</v>
      </c>
      <c r="G43" s="155">
        <f>ВНУТРЕННИЙ!F237</f>
        <v>34500</v>
      </c>
      <c r="H43" s="151" t="str">
        <f>ВНУТРЕННИЙ!G237</f>
        <v>1пс</v>
      </c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</row>
    <row r="44" spans="1:28" s="153" customFormat="1" ht="13.5" customHeight="1">
      <c r="A44" s="150" t="str">
        <f>ВНУТРЕННИЙ!A203</f>
        <v>  25х10х1,5</v>
      </c>
      <c r="B44" s="155">
        <f>ВНУТРЕННИЙ!E203</f>
        <v>38850</v>
      </c>
      <c r="C44" s="155">
        <f>ВНУТРЕННИЙ!F203</f>
        <v>38100</v>
      </c>
      <c r="D44" s="151" t="str">
        <f>ВНУТРЕННИЙ!G203</f>
        <v>1пс</v>
      </c>
      <c r="E44" s="150" t="str">
        <f>ВНУТРЕННИЙ!A238</f>
        <v>г/к в кор.  50х25х1,5</v>
      </c>
      <c r="F44" s="155">
        <f>ВНУТРЕННИЙ!E238</f>
        <v>35700</v>
      </c>
      <c r="G44" s="155">
        <f>ВНУТРЕННИЙ!F238</f>
        <v>35000</v>
      </c>
      <c r="H44" s="151" t="str">
        <f>ВНУТРЕННИЙ!G238</f>
        <v>1пс</v>
      </c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</row>
    <row r="45" spans="1:28" s="153" customFormat="1" ht="13.5" customHeight="1">
      <c r="A45" s="150" t="str">
        <f>ВНУТРЕННИЙ!A204</f>
        <v>г/к травл. в кор.  25х10х1,5</v>
      </c>
      <c r="B45" s="155">
        <f>ВНУТРЕННИЙ!E204</f>
        <v>38500</v>
      </c>
      <c r="C45" s="155">
        <f>ВНУТРЕННИЙ!F204</f>
        <v>37750</v>
      </c>
      <c r="D45" s="151" t="str">
        <f>ВНУТРЕННИЙ!G204</f>
        <v>1пс</v>
      </c>
      <c r="E45" s="150" t="str">
        <f>ВНУТРЕННИЙ!A239</f>
        <v>г/к травл. в кор. 50х25х1,5</v>
      </c>
      <c r="F45" s="155">
        <f>ВНУТРЕННИЙ!E239</f>
        <v>36900</v>
      </c>
      <c r="G45" s="155">
        <f>ВНУТРЕННИЙ!F239</f>
        <v>36150</v>
      </c>
      <c r="H45" s="151" t="str">
        <f>ВНУТРЕННИЙ!G239</f>
        <v>1пс</v>
      </c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</row>
    <row r="46" spans="1:28" s="153" customFormat="1" ht="13.5" customHeight="1">
      <c r="A46" s="150" t="str">
        <f>ВНУТРЕННИЙ!A205</f>
        <v> 25х25х1,2</v>
      </c>
      <c r="B46" s="155">
        <f>ВНУТРЕННИЙ!E205</f>
        <v>39050</v>
      </c>
      <c r="C46" s="155">
        <f>ВНУТРЕННИЙ!F205</f>
        <v>38300</v>
      </c>
      <c r="D46" s="151" t="str">
        <f>ВНУТРЕННИЙ!G205</f>
        <v>1пс</v>
      </c>
      <c r="E46" s="150" t="str">
        <f>ВНУТРЕННИЙ!A240</f>
        <v>50х25х2,0</v>
      </c>
      <c r="F46" s="155">
        <f>ВНУТРЕННИЙ!E240</f>
        <v>32100</v>
      </c>
      <c r="G46" s="155">
        <f>ВНУТРЕННИЙ!F240</f>
        <v>31700</v>
      </c>
      <c r="H46" s="151" t="str">
        <f>ВНУТРЕННИЙ!G240</f>
        <v>1пс</v>
      </c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</row>
    <row r="47" spans="1:28" s="153" customFormat="1" ht="13.5" customHeight="1">
      <c r="A47" s="150" t="str">
        <f>ВНУТРЕННИЙ!A206</f>
        <v> 25х25х1,5</v>
      </c>
      <c r="B47" s="155">
        <f>ВНУТРЕННИЙ!E206</f>
        <v>38750</v>
      </c>
      <c r="C47" s="155">
        <f>ВНУТРЕННИЙ!F206</f>
        <v>38000</v>
      </c>
      <c r="D47" s="151" t="str">
        <f>ВНУТРЕННИЙ!G206</f>
        <v>1пс</v>
      </c>
      <c r="E47" s="150" t="str">
        <f>ВНУТРЕННИЙ!A241</f>
        <v>г/к в кор.  50х25х2,0</v>
      </c>
      <c r="F47" s="155">
        <f>ВНУТРЕННИЙ!E241</f>
        <v>33750</v>
      </c>
      <c r="G47" s="155">
        <f>ВНУТРЕННИЙ!F241</f>
        <v>33100</v>
      </c>
      <c r="H47" s="151" t="str">
        <f>ВНУТРЕННИЙ!G241</f>
        <v>1пс</v>
      </c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</row>
    <row r="48" spans="1:28" s="153" customFormat="1" ht="13.5" customHeight="1">
      <c r="A48" s="150" t="str">
        <f>ВНУТРЕННИЙ!A207</f>
        <v>г/к в кор. 25х25х1,5</v>
      </c>
      <c r="B48" s="155">
        <f>ВНУТРЕННИЙ!E207</f>
        <v>36850</v>
      </c>
      <c r="C48" s="155">
        <f>ВНУТРЕННИЙ!F207</f>
        <v>36100</v>
      </c>
      <c r="D48" s="151" t="str">
        <f>ВНУТРЕННИЙ!G207</f>
        <v>1пс</v>
      </c>
      <c r="E48" s="150" t="str">
        <f>ВНУТРЕННИЙ!A244</f>
        <v>50х30х2,0</v>
      </c>
      <c r="F48" s="155">
        <f>ВНУТРЕННИЙ!E244</f>
        <v>33250</v>
      </c>
      <c r="G48" s="155">
        <f>ВНУТРЕННИЙ!F244</f>
        <v>32600</v>
      </c>
      <c r="H48" s="151" t="str">
        <f>ВНУТРЕННИЙ!G244</f>
        <v>1пс</v>
      </c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</row>
    <row r="49" spans="1:28" s="153" customFormat="1" ht="13.5" customHeight="1">
      <c r="A49" s="150" t="str">
        <f>ВНУТРЕННИЙ!A209</f>
        <v>25х25х2,0</v>
      </c>
      <c r="B49" s="155">
        <f>ВНУТРЕННИЙ!E209</f>
        <v>33750</v>
      </c>
      <c r="C49" s="155">
        <f>ВНУТРЕННИЙ!F209</f>
        <v>33100</v>
      </c>
      <c r="D49" s="151" t="str">
        <f>ВНУТРЕННИЙ!G209</f>
        <v>1пс</v>
      </c>
      <c r="E49" s="150" t="str">
        <f>ВНУТРЕННИЙ!A245</f>
        <v>г/к в кор.  50х30х2,0</v>
      </c>
      <c r="F49" s="155">
        <f>ВНУТРЕННИЙ!E245</f>
        <v>33750</v>
      </c>
      <c r="G49" s="155">
        <f>ВНУТРЕННИЙ!F245</f>
        <v>33100</v>
      </c>
      <c r="H49" s="151" t="str">
        <f>ВНУТРЕННИЙ!G245</f>
        <v>1пс</v>
      </c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</row>
    <row r="50" spans="1:28" s="153" customFormat="1" ht="13.5" customHeight="1">
      <c r="A50" s="150" t="str">
        <f>ВНУТРЕННИЙ!A210</f>
        <v>г/к в кор. 25х25х2,0</v>
      </c>
      <c r="B50" s="155">
        <f>ВНУТРЕННИЙ!E210</f>
        <v>34950</v>
      </c>
      <c r="C50" s="155">
        <f>ВНУТРЕННИЙ!F210</f>
        <v>34250</v>
      </c>
      <c r="D50" s="151" t="str">
        <f>ВНУТРЕННИЙ!G210</f>
        <v>1пс</v>
      </c>
      <c r="E50" s="150" t="str">
        <f>ВНУТРЕННИЙ!A247</f>
        <v>50х50х2,0</v>
      </c>
      <c r="F50" s="155">
        <f>ВНУТРЕННИЙ!E247</f>
        <v>33050</v>
      </c>
      <c r="G50" s="155">
        <f>ВНУТРЕННИЙ!F247</f>
        <v>32400</v>
      </c>
      <c r="H50" s="151" t="str">
        <f>ВНУТРЕННИЙ!G247</f>
        <v>1пс</v>
      </c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</row>
    <row r="51" spans="1:28" s="153" customFormat="1" ht="13.5" customHeight="1">
      <c r="A51" s="150" t="str">
        <f>ВНУТРЕННИЙ!A211</f>
        <v>28х25х1,2</v>
      </c>
      <c r="B51" s="155">
        <f>ВНУТРЕННИЙ!E211</f>
        <v>38850</v>
      </c>
      <c r="C51" s="155">
        <f>ВНУТРЕННИЙ!F211</f>
        <v>38100</v>
      </c>
      <c r="D51" s="151" t="str">
        <f>ВНУТРЕННИЙ!G211</f>
        <v>1пс</v>
      </c>
      <c r="E51" s="150" t="str">
        <f>ВНУТРЕННИЙ!A249</f>
        <v>50х50х2,5</v>
      </c>
      <c r="F51" s="155">
        <f>ВНУТРЕННИЙ!E249</f>
        <v>32550</v>
      </c>
      <c r="G51" s="155">
        <f>ВНУТРЕННИЙ!F249</f>
        <v>31900</v>
      </c>
      <c r="H51" s="151" t="str">
        <f>ВНУТРЕННИЙ!G249</f>
        <v>1пс</v>
      </c>
      <c r="I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</row>
    <row r="52" spans="1:28" s="153" customFormat="1" ht="13.5" customHeight="1">
      <c r="A52" s="150" t="str">
        <f>ВНУТРЕННИЙ!A212</f>
        <v>28х25х1,5</v>
      </c>
      <c r="B52" s="155">
        <f>ВНУТРЕННИЙ!E212</f>
        <v>38850</v>
      </c>
      <c r="C52" s="155">
        <f>ВНУТРЕННИЙ!F212</f>
        <v>38100</v>
      </c>
      <c r="D52" s="151" t="str">
        <f>ВНУТРЕННИЙ!G212</f>
        <v>1пс</v>
      </c>
      <c r="E52" s="150" t="str">
        <f>ВНУТРЕННИЙ!A250</f>
        <v>50х50х3,0</v>
      </c>
      <c r="F52" s="155">
        <f>ВНУТРЕННИЙ!E250</f>
        <v>32550</v>
      </c>
      <c r="G52" s="155">
        <f>ВНУТРЕННИЙ!F250</f>
        <v>31900</v>
      </c>
      <c r="H52" s="151" t="str">
        <f>ВНУТРЕННИЙ!G250</f>
        <v>1пс</v>
      </c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</row>
    <row r="53" spans="1:28" s="153" customFormat="1" ht="13.5" customHeight="1">
      <c r="A53" s="150" t="str">
        <f>ВНУТРЕННИЙ!A213</f>
        <v>х/к   28х25х2,0</v>
      </c>
      <c r="B53" s="155">
        <f>ВНУТРЕННИЙ!E213</f>
        <v>37550</v>
      </c>
      <c r="C53" s="155">
        <f>ВНУТРЕННИЙ!F213</f>
        <v>36800</v>
      </c>
      <c r="D53" s="151" t="str">
        <f>ВНУТРЕННИЙ!G213</f>
        <v>1пс</v>
      </c>
      <c r="E53" s="150" t="str">
        <f>ВНУТРЕННИЙ!A253</f>
        <v>60х30х2,0</v>
      </c>
      <c r="F53" s="155">
        <f>ВНУТРЕННИЙ!E253</f>
        <v>33250</v>
      </c>
      <c r="G53" s="155">
        <f>ВНУТРЕННИЙ!F253</f>
        <v>32600</v>
      </c>
      <c r="H53" s="151" t="str">
        <f>ВНУТРЕННИЙ!G253</f>
        <v>1пс</v>
      </c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</row>
    <row r="54" spans="1:28" s="153" customFormat="1" ht="13.5" customHeight="1">
      <c r="A54" s="150" t="str">
        <f>ВНУТРЕННИЙ!A214</f>
        <v> 30х15х1,2</v>
      </c>
      <c r="B54" s="155">
        <f>ВНУТРЕННИЙ!E214</f>
        <v>38850</v>
      </c>
      <c r="C54" s="155">
        <f>ВНУТРЕННИЙ!F214</f>
        <v>38100</v>
      </c>
      <c r="D54" s="151" t="str">
        <f>ВНУТРЕННИЙ!G214</f>
        <v>1пс</v>
      </c>
      <c r="E54" s="150" t="str">
        <f>ВНУТРЕННИЙ!A254</f>
        <v>г/к в кор.  60х30х2,0 </v>
      </c>
      <c r="F54" s="155">
        <f>ВНУТРЕННИЙ!E254</f>
        <v>33300</v>
      </c>
      <c r="G54" s="155">
        <f>ВНУТРЕННИЙ!F254</f>
        <v>32650</v>
      </c>
      <c r="H54" s="151" t="str">
        <f>ВНУТРЕННИЙ!G254</f>
        <v>1пс</v>
      </c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</row>
    <row r="55" spans="1:28" s="153" customFormat="1" ht="13.5" customHeight="1">
      <c r="A55" s="150" t="str">
        <f>ВНУТРЕННИЙ!A215</f>
        <v> 30х15х1,5</v>
      </c>
      <c r="B55" s="155">
        <f>ВНУТРЕННИЙ!E215</f>
        <v>38850</v>
      </c>
      <c r="C55" s="155">
        <f>ВНУТРЕННИЙ!F215</f>
        <v>38100</v>
      </c>
      <c r="D55" s="151" t="str">
        <f>ВНУТРЕННИЙ!G215</f>
        <v>1пс</v>
      </c>
      <c r="E55" s="150" t="str">
        <f>ВНУТРЕННИЙ!A255</f>
        <v>60х30х2,5</v>
      </c>
      <c r="F55" s="155">
        <f>ВНУТРЕННИЙ!E255</f>
        <v>32750</v>
      </c>
      <c r="G55" s="155">
        <f>ВНУТРЕННИЙ!F255</f>
        <v>32100</v>
      </c>
      <c r="H55" s="151" t="str">
        <f>ВНУТРЕННИЙ!G255</f>
        <v>1пс</v>
      </c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</row>
    <row r="56" spans="1:28" s="153" customFormat="1" ht="13.5" customHeight="1">
      <c r="A56" s="150" t="str">
        <f>ВНУТРЕННИЙ!A216</f>
        <v>30х20х1,2</v>
      </c>
      <c r="B56" s="155">
        <f>ВНУТРЕННИЙ!E216</f>
        <v>38850</v>
      </c>
      <c r="C56" s="155">
        <f>ВНУТРЕННИЙ!F216</f>
        <v>38100</v>
      </c>
      <c r="D56" s="151" t="str">
        <f>ВНУТРЕННИЙ!G216</f>
        <v>1пс</v>
      </c>
      <c r="E56" s="150" t="str">
        <f>ВНУТРЕННИЙ!A256</f>
        <v>60х40х1,5</v>
      </c>
      <c r="F56" s="155">
        <f>ВНУТРЕННИЙ!E256</f>
        <v>35600</v>
      </c>
      <c r="G56" s="155">
        <f>ВНУТРЕННИЙ!F256</f>
        <v>34900</v>
      </c>
      <c r="H56" s="151" t="str">
        <f>ВНУТРЕННИЙ!G256</f>
        <v>1пс</v>
      </c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</row>
    <row r="57" spans="1:28" s="153" customFormat="1" ht="13.5" customHeight="1">
      <c r="A57" s="150" t="str">
        <f>ВНУТРЕННИЙ!A217</f>
        <v>30х20х1,5</v>
      </c>
      <c r="B57" s="155">
        <f>ВНУТРЕННИЙ!E217</f>
        <v>37550</v>
      </c>
      <c r="C57" s="155">
        <f>ВНУТРЕННИЙ!F217</f>
        <v>36800</v>
      </c>
      <c r="D57" s="151" t="str">
        <f>ВНУТРЕННИЙ!G217</f>
        <v>1пс</v>
      </c>
      <c r="E57" s="150" t="str">
        <f>ВНУТРЕННИЙ!A257</f>
        <v>г/к в кор.  60х40х1,5</v>
      </c>
      <c r="F57" s="155">
        <f>ВНУТРЕННИЙ!E257</f>
        <v>35600</v>
      </c>
      <c r="G57" s="155">
        <f>ВНУТРЕННИЙ!F257</f>
        <v>34900</v>
      </c>
      <c r="H57" s="151" t="str">
        <f>ВНУТРЕННИЙ!G257</f>
        <v>1пс</v>
      </c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</row>
    <row r="58" spans="1:28" s="153" customFormat="1" ht="13.5" customHeight="1">
      <c r="A58" s="150" t="str">
        <f>ВНУТРЕННИЙ!A218</f>
        <v>30х20х1,5</v>
      </c>
      <c r="B58" s="155">
        <f>ВНУТРЕННИЙ!E218</f>
        <v>32850</v>
      </c>
      <c r="C58" s="155">
        <f>ВНУТРЕННИЙ!F218</f>
        <v>32200</v>
      </c>
      <c r="D58" s="151" t="str">
        <f>ВНУТРЕННИЙ!G218</f>
        <v> 08пс</v>
      </c>
      <c r="E58" s="150" t="str">
        <f>ВНУТРЕННИЙ!A258</f>
        <v>60х40х2,0</v>
      </c>
      <c r="F58" s="155">
        <f>ВНУТРЕННИЙ!E258</f>
        <v>33250</v>
      </c>
      <c r="G58" s="155">
        <f>ВНУТРЕННИЙ!F258</f>
        <v>32600</v>
      </c>
      <c r="H58" s="151" t="str">
        <f>ВНУТРЕННИЙ!G258</f>
        <v>1пс</v>
      </c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</row>
    <row r="59" spans="1:28" s="153" customFormat="1" ht="13.5" customHeight="1">
      <c r="A59" s="150" t="str">
        <f>ВНУТРЕННИЙ!A219</f>
        <v>г/к травл. в кор. 30х20х1,5</v>
      </c>
      <c r="B59" s="155">
        <f>ВНУТРЕННИЙ!E219</f>
        <v>36950</v>
      </c>
      <c r="C59" s="155">
        <f>ВНУТРЕННИЙ!F219</f>
        <v>36200</v>
      </c>
      <c r="D59" s="151" t="str">
        <f>ВНУТРЕННИЙ!G219</f>
        <v>1пс</v>
      </c>
      <c r="E59" s="150" t="str">
        <f>ВНУТРЕННИЙ!A259</f>
        <v>г/к в кор.  60х40х2,0</v>
      </c>
      <c r="F59" s="155">
        <f>ВНУТРЕННИЙ!E259</f>
        <v>33750</v>
      </c>
      <c r="G59" s="155">
        <f>ВНУТРЕННИЙ!F259</f>
        <v>33100</v>
      </c>
      <c r="H59" s="151" t="str">
        <f>ВНУТРЕННИЙ!G259</f>
        <v>1пс</v>
      </c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</row>
    <row r="60" spans="1:28" s="153" customFormat="1" ht="13.5" customHeight="1">
      <c r="A60" s="150" t="str">
        <f>ВНУТРЕННИЙ!A220</f>
        <v> 30х30х1,2</v>
      </c>
      <c r="B60" s="155">
        <f>ВНУТРЕННИЙ!E220</f>
        <v>38750</v>
      </c>
      <c r="C60" s="155">
        <f>ВНУТРЕННИЙ!F220</f>
        <v>38000</v>
      </c>
      <c r="D60" s="151" t="str">
        <f>ВНУТРЕННИЙ!G220</f>
        <v>1пс</v>
      </c>
      <c r="E60" s="150" t="str">
        <f>ВНУТРЕННИЙ!A260</f>
        <v>60х40х2,5</v>
      </c>
      <c r="F60" s="155">
        <f>ВНУТРЕННИЙ!E260</f>
        <v>32750</v>
      </c>
      <c r="G60" s="155">
        <f>ВНУТРЕННИЙ!F260</f>
        <v>32100</v>
      </c>
      <c r="H60" s="151" t="str">
        <f>ВНУТРЕННИЙ!G260</f>
        <v>1пс</v>
      </c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</row>
    <row r="61" spans="1:28" s="153" customFormat="1" ht="13.5" customHeight="1">
      <c r="A61" s="150" t="str">
        <f>ВНУТРЕННИЙ!A221</f>
        <v> 30х30х1,2</v>
      </c>
      <c r="B61" s="155">
        <f>ВНУТРЕННИЙ!E221</f>
        <v>32850</v>
      </c>
      <c r="C61" s="155">
        <f>ВНУТРЕННИЙ!F221</f>
        <v>32200</v>
      </c>
      <c r="D61" s="151" t="str">
        <f>ВНУТРЕННИЙ!G221</f>
        <v>08пс</v>
      </c>
      <c r="E61" s="154" t="str">
        <f>ВНУТРЕННИЙ!A261</f>
        <v>60х40х3,0</v>
      </c>
      <c r="F61" s="172">
        <f>ВНУТРЕННИЙ!E261</f>
        <v>32750</v>
      </c>
      <c r="G61" s="172">
        <f>ВНУТРЕННИЙ!F261</f>
        <v>32100</v>
      </c>
      <c r="H61" s="172" t="str">
        <f>ВНУТРЕННИЙ!G261</f>
        <v>1пс</v>
      </c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</row>
    <row r="62" spans="1:28" s="153" customFormat="1" ht="13.5" customHeight="1">
      <c r="A62" s="150" t="str">
        <f>ВНУТРЕННИЙ!A223</f>
        <v> 30х30х1,5</v>
      </c>
      <c r="B62" s="155">
        <f>ВНУТРЕННИЙ!E223</f>
        <v>38750</v>
      </c>
      <c r="C62" s="155">
        <f>ВНУТРЕННИЙ!F223</f>
        <v>38000</v>
      </c>
      <c r="D62" s="151" t="str">
        <f>ВНУТРЕННИЙ!G223</f>
        <v>1пс</v>
      </c>
      <c r="E62" s="154" t="str">
        <f>ВНУТРЕННИЙ!A262</f>
        <v>60х60х2,0</v>
      </c>
      <c r="F62" s="172">
        <f>ВНУТРЕННИЙ!E262</f>
        <v>32100</v>
      </c>
      <c r="G62" s="172">
        <f>ВНУТРЕННИЙ!F262</f>
        <v>31450</v>
      </c>
      <c r="H62" s="172" t="str">
        <f>ВНУТРЕННИЙ!G262</f>
        <v>1пс</v>
      </c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</row>
    <row r="63" spans="1:28" s="153" customFormat="1" ht="13.5" customHeight="1">
      <c r="A63" s="150" t="str">
        <f>ВНУТРЕННИЙ!A224</f>
        <v>г/к    30х30х1,5</v>
      </c>
      <c r="B63" s="155">
        <f>ВНУТРЕННИЙ!E224</f>
        <v>36350</v>
      </c>
      <c r="C63" s="155">
        <f>ВНУТРЕННИЙ!F224</f>
        <v>35600</v>
      </c>
      <c r="D63" s="151" t="str">
        <f>ВНУТРЕННИЙ!G224</f>
        <v>ст3</v>
      </c>
      <c r="E63" s="154" t="str">
        <f>ВНУТРЕННИЙ!A263</f>
        <v>г/к в кор.  60х60х2,0</v>
      </c>
      <c r="F63" s="172">
        <f>ВНУТРЕННИЙ!E263</f>
        <v>33550</v>
      </c>
      <c r="G63" s="172">
        <f>ВНУТРЕННИЙ!F263</f>
        <v>32900</v>
      </c>
      <c r="H63" s="172" t="str">
        <f>ВНУТРЕННИЙ!G263</f>
        <v>1пс</v>
      </c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152"/>
    </row>
    <row r="64" spans="1:28" s="153" customFormat="1" ht="13.5" customHeight="1">
      <c r="A64" s="150" t="str">
        <f>ВНУТРЕННИЙ!A225</f>
        <v>г/к травл. в кор.   30х30х1,5</v>
      </c>
      <c r="B64" s="155">
        <f>ВНУТРЕННИЙ!E225</f>
        <v>37350</v>
      </c>
      <c r="C64" s="155">
        <f>ВНУТРЕННИЙ!F225</f>
        <v>36600</v>
      </c>
      <c r="D64" s="151" t="str">
        <f>ВНУТРЕННИЙ!G225</f>
        <v>1пс</v>
      </c>
      <c r="E64" s="154" t="str">
        <f>ВНУТРЕННИЙ!A264</f>
        <v>60х60х2,5</v>
      </c>
      <c r="F64" s="172">
        <f>ВНУТРЕННИЙ!E264</f>
        <v>32550</v>
      </c>
      <c r="G64" s="172">
        <f>ВНУТРЕННИЙ!F264</f>
        <v>31900</v>
      </c>
      <c r="H64" s="172" t="str">
        <f>ВНУТРЕННИЙ!G264</f>
        <v>1пс</v>
      </c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</row>
    <row r="65" spans="1:28" s="153" customFormat="1" ht="13.5" customHeight="1">
      <c r="A65" s="150" t="str">
        <f>ВНУТРЕННИЙ!A226</f>
        <v>40х20х1,2</v>
      </c>
      <c r="B65" s="155">
        <f>ВНУТРЕННИЙ!E226</f>
        <v>39150</v>
      </c>
      <c r="C65" s="155">
        <f>ВНУТРЕННИЙ!F226</f>
        <v>38400</v>
      </c>
      <c r="D65" s="151" t="str">
        <f>ВНУТРЕННИЙ!G226</f>
        <v>1пс</v>
      </c>
      <c r="E65" s="154" t="str">
        <f>ВНУТРЕННИЙ!A266</f>
        <v>80х40х2,0</v>
      </c>
      <c r="F65" s="172">
        <f>ВНУТРЕННИЙ!E266</f>
        <v>33050</v>
      </c>
      <c r="G65" s="172">
        <f>ВНУТРЕННИЙ!F266</f>
        <v>32400</v>
      </c>
      <c r="H65" s="172" t="str">
        <f>ВНУТРЕННИЙ!G266</f>
        <v>1пс</v>
      </c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/>
      <c r="AB65" s="152"/>
    </row>
    <row r="66" spans="1:28" s="153" customFormat="1" ht="13.5" customHeight="1">
      <c r="A66" s="150" t="str">
        <f>ВНУТРЕННИЙ!A227</f>
        <v>г/к /гк в коробе.  40х20х1,5</v>
      </c>
      <c r="B66" s="155">
        <f>ВНУТРЕННИЙ!E227</f>
        <v>35950</v>
      </c>
      <c r="C66" s="155">
        <f>ВНУТРЕННИЙ!F227</f>
        <v>35300</v>
      </c>
      <c r="D66" s="151" t="str">
        <f>ВНУТРЕННИЙ!G227</f>
        <v>1пс</v>
      </c>
      <c r="E66" s="154" t="str">
        <f>ВНУТРЕННИЙ!A267</f>
        <v>80х40х2,5</v>
      </c>
      <c r="F66" s="172">
        <f>ВНУТРЕННИЙ!E267</f>
        <v>32550</v>
      </c>
      <c r="G66" s="172">
        <f>ВНУТРЕННИЙ!F267</f>
        <v>31900</v>
      </c>
      <c r="H66" s="172" t="str">
        <f>ВНУТРЕННИЙ!G267</f>
        <v>1пс</v>
      </c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2"/>
      <c r="AB66" s="152"/>
    </row>
    <row r="67" spans="1:28" s="153" customFormat="1" ht="13.5" customHeight="1">
      <c r="A67" s="150" t="str">
        <f>ВНУТРЕННИЙ!A228</f>
        <v>40х20х2,0</v>
      </c>
      <c r="B67" s="155">
        <f>ВНУТРЕННИЙ!E228</f>
        <v>33850</v>
      </c>
      <c r="C67" s="155">
        <f>ВНУТРЕННИЙ!F228</f>
        <v>33200</v>
      </c>
      <c r="D67" s="151" t="str">
        <f>ВНУТРЕННИЙ!G228</f>
        <v>1пс</v>
      </c>
      <c r="E67" s="154" t="str">
        <f>ВНУТРЕННИЙ!A268</f>
        <v>80х40х3,0</v>
      </c>
      <c r="F67" s="172">
        <f>ВНУТРЕННИЙ!E268</f>
        <v>32000</v>
      </c>
      <c r="G67" s="172">
        <f>ВНУТРЕННИЙ!F268</f>
        <v>31350</v>
      </c>
      <c r="H67" s="172" t="str">
        <f>ВНУТРЕННИЙ!G268</f>
        <v>1пс</v>
      </c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152"/>
      <c r="Z67" s="152"/>
      <c r="AA67" s="152"/>
      <c r="AB67" s="152"/>
    </row>
    <row r="68" spans="1:28" ht="5.25" customHeight="1">
      <c r="A68" s="157"/>
      <c r="B68" s="155"/>
      <c r="C68" s="155"/>
      <c r="D68" s="156"/>
      <c r="E68" s="157"/>
      <c r="F68" s="155"/>
      <c r="G68" s="155"/>
      <c r="H68" s="156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2"/>
      <c r="U68" s="142"/>
      <c r="V68" s="142"/>
      <c r="W68" s="142"/>
      <c r="X68" s="142"/>
      <c r="Y68" s="142"/>
      <c r="Z68" s="142"/>
      <c r="AA68" s="142"/>
      <c r="AB68" s="142"/>
    </row>
    <row r="69" spans="1:28" ht="13.5" customHeight="1">
      <c r="A69" s="157" t="s">
        <v>264</v>
      </c>
      <c r="B69" s="158">
        <f>ВНУТРЕННИЙ!D191</f>
        <v>38700</v>
      </c>
      <c r="C69" s="158">
        <f>ВНУТРЕННИЙ!E191</f>
        <v>38400</v>
      </c>
      <c r="D69" s="159" t="s">
        <v>60</v>
      </c>
      <c r="E69" s="157" t="s">
        <v>266</v>
      </c>
      <c r="F69" s="158">
        <f>ВНУТРЕННИЙ!D189</f>
        <v>38700</v>
      </c>
      <c r="G69" s="158">
        <f>ВНУТРЕННИЙ!E189</f>
        <v>38400</v>
      </c>
      <c r="H69" s="159" t="s">
        <v>14</v>
      </c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2"/>
      <c r="Z69" s="142"/>
      <c r="AA69" s="142"/>
      <c r="AB69" s="142"/>
    </row>
    <row r="70" spans="1:28" ht="13.5" customHeight="1">
      <c r="A70" s="157" t="s">
        <v>265</v>
      </c>
      <c r="B70" s="158">
        <f>ВНУТРЕННИЙ!D192</f>
        <v>38700</v>
      </c>
      <c r="C70" s="158">
        <f>ВНУТРЕННИЙ!E192</f>
        <v>38400</v>
      </c>
      <c r="D70" s="159" t="s">
        <v>14</v>
      </c>
      <c r="E70" s="157"/>
      <c r="F70" s="158"/>
      <c r="G70" s="158"/>
      <c r="H70" s="159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2"/>
      <c r="Z70" s="142"/>
      <c r="AA70" s="142"/>
      <c r="AB70" s="142"/>
    </row>
    <row r="71" spans="1:28" ht="13.5" customHeight="1">
      <c r="A71" s="157" t="s">
        <v>499</v>
      </c>
      <c r="B71" s="158">
        <f>ВНУТРЕННИЙ!D193</f>
        <v>37200</v>
      </c>
      <c r="C71" s="158">
        <f>ВНУТРЕННИЙ!E193</f>
        <v>36900</v>
      </c>
      <c r="D71" s="159" t="s">
        <v>14</v>
      </c>
      <c r="E71" s="157"/>
      <c r="F71" s="158"/>
      <c r="G71" s="158"/>
      <c r="H71" s="160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2"/>
      <c r="AB71" s="142"/>
    </row>
    <row r="72" spans="1:28" s="165" customFormat="1" ht="32.25" customHeight="1">
      <c r="A72" s="474" t="s">
        <v>268</v>
      </c>
      <c r="B72" s="474"/>
      <c r="C72" s="474"/>
      <c r="D72" s="474"/>
      <c r="E72" s="474"/>
      <c r="F72" s="474"/>
      <c r="G72" s="474"/>
      <c r="H72" s="474"/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/>
      <c r="X72" s="164"/>
      <c r="Y72" s="164"/>
      <c r="Z72" s="164"/>
      <c r="AA72" s="164"/>
      <c r="AB72" s="164"/>
    </row>
    <row r="73" spans="1:28" s="165" customFormat="1" ht="15.75" customHeight="1">
      <c r="A73" s="166" t="s">
        <v>267</v>
      </c>
      <c r="B73" s="166"/>
      <c r="C73" s="166"/>
      <c r="D73" s="166"/>
      <c r="E73" s="166"/>
      <c r="F73" s="166"/>
      <c r="G73" s="166"/>
      <c r="H73" s="166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4"/>
      <c r="Y73" s="164"/>
      <c r="Z73" s="164"/>
      <c r="AA73" s="164"/>
      <c r="AB73" s="164"/>
    </row>
    <row r="74" spans="1:28" ht="13.5" customHeight="1">
      <c r="A74" s="144"/>
      <c r="B74" s="161"/>
      <c r="C74" s="161"/>
      <c r="D74" s="161"/>
      <c r="E74" s="162"/>
      <c r="F74" s="162"/>
      <c r="G74" s="162"/>
      <c r="H74" s="16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  <c r="W74" s="142"/>
      <c r="X74" s="142"/>
      <c r="Y74" s="142"/>
      <c r="Z74" s="142"/>
      <c r="AA74" s="142"/>
      <c r="AB74" s="142"/>
    </row>
    <row r="75" spans="1:28" ht="13.5" customHeight="1">
      <c r="A75" s="144"/>
      <c r="B75" s="161"/>
      <c r="C75" s="161"/>
      <c r="D75" s="161"/>
      <c r="E75" s="161"/>
      <c r="F75" s="161"/>
      <c r="G75" s="161"/>
      <c r="H75" s="161"/>
      <c r="I75" s="142"/>
      <c r="J75" s="142"/>
      <c r="K75" s="142"/>
      <c r="L75" s="142"/>
      <c r="M75" s="142"/>
      <c r="N75" s="142"/>
      <c r="O75" s="142"/>
      <c r="P75" s="142"/>
      <c r="Q75" s="142"/>
      <c r="R75" s="142"/>
      <c r="S75" s="142"/>
      <c r="T75" s="142"/>
      <c r="U75" s="142"/>
      <c r="V75" s="142"/>
      <c r="W75" s="142"/>
      <c r="X75" s="142"/>
      <c r="Y75" s="142"/>
      <c r="Z75" s="142"/>
      <c r="AA75" s="142"/>
      <c r="AB75" s="142"/>
    </row>
    <row r="76" spans="1:28" ht="13.5" customHeight="1">
      <c r="A76" s="144"/>
      <c r="B76" s="161"/>
      <c r="C76" s="161"/>
      <c r="D76" s="161"/>
      <c r="E76" s="161"/>
      <c r="F76" s="161"/>
      <c r="G76" s="161"/>
      <c r="H76" s="161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42"/>
      <c r="U76" s="142"/>
      <c r="V76" s="142"/>
      <c r="W76" s="142"/>
      <c r="X76" s="142"/>
      <c r="Y76" s="142"/>
      <c r="Z76" s="142"/>
      <c r="AA76" s="142"/>
      <c r="AB76" s="142"/>
    </row>
    <row r="77" spans="1:28" ht="13.5" customHeight="1">
      <c r="A77" s="144"/>
      <c r="B77" s="161"/>
      <c r="C77" s="161"/>
      <c r="D77" s="161"/>
      <c r="E77" s="161"/>
      <c r="F77" s="161"/>
      <c r="G77" s="161"/>
      <c r="H77" s="161"/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S77" s="142"/>
      <c r="T77" s="142"/>
      <c r="U77" s="142"/>
      <c r="V77" s="142"/>
      <c r="W77" s="142"/>
      <c r="X77" s="142"/>
      <c r="Y77" s="142"/>
      <c r="Z77" s="142"/>
      <c r="AA77" s="142"/>
      <c r="AB77" s="142"/>
    </row>
    <row r="78" spans="1:28" ht="13.5" customHeight="1">
      <c r="A78" s="144"/>
      <c r="B78" s="161"/>
      <c r="C78" s="161"/>
      <c r="D78" s="161"/>
      <c r="E78" s="161"/>
      <c r="F78" s="161"/>
      <c r="G78" s="161"/>
      <c r="H78" s="161"/>
      <c r="I78" s="142"/>
      <c r="J78" s="142"/>
      <c r="K78" s="142"/>
      <c r="L78" s="142"/>
      <c r="M78" s="142"/>
      <c r="N78" s="142"/>
      <c r="O78" s="142"/>
      <c r="P78" s="142"/>
      <c r="Q78" s="142"/>
      <c r="R78" s="142"/>
      <c r="S78" s="142"/>
      <c r="T78" s="142"/>
      <c r="U78" s="142"/>
      <c r="V78" s="142"/>
      <c r="W78" s="142"/>
      <c r="X78" s="142"/>
      <c r="Y78" s="142"/>
      <c r="Z78" s="142"/>
      <c r="AA78" s="142"/>
      <c r="AB78" s="142"/>
    </row>
    <row r="79" spans="1:28" ht="13.5" customHeight="1">
      <c r="A79" s="161"/>
      <c r="B79" s="161"/>
      <c r="C79" s="161"/>
      <c r="D79" s="161"/>
      <c r="E79" s="161"/>
      <c r="F79" s="161"/>
      <c r="G79" s="161"/>
      <c r="H79" s="161"/>
      <c r="I79" s="142"/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142"/>
      <c r="W79" s="142"/>
      <c r="X79" s="142"/>
      <c r="Y79" s="142"/>
      <c r="Z79" s="142"/>
      <c r="AA79" s="142"/>
      <c r="AB79" s="142"/>
    </row>
    <row r="80" spans="1:28" ht="13.5" customHeight="1">
      <c r="A80" s="161"/>
      <c r="B80" s="161"/>
      <c r="C80" s="161"/>
      <c r="D80" s="161"/>
      <c r="E80" s="161"/>
      <c r="F80" s="161"/>
      <c r="G80" s="161"/>
      <c r="H80" s="161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2"/>
      <c r="U80" s="142"/>
      <c r="V80" s="142"/>
      <c r="W80" s="142"/>
      <c r="X80" s="142"/>
      <c r="Y80" s="142"/>
      <c r="Z80" s="142"/>
      <c r="AA80" s="142"/>
      <c r="AB80" s="142"/>
    </row>
    <row r="81" spans="1:28" ht="13.5" customHeight="1">
      <c r="A81" s="161"/>
      <c r="B81" s="161"/>
      <c r="C81" s="161"/>
      <c r="D81" s="161"/>
      <c r="E81" s="161"/>
      <c r="F81" s="161"/>
      <c r="G81" s="161"/>
      <c r="H81" s="161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2"/>
      <c r="T81" s="142"/>
      <c r="U81" s="142"/>
      <c r="V81" s="142"/>
      <c r="W81" s="142"/>
      <c r="X81" s="142"/>
      <c r="Y81" s="142"/>
      <c r="Z81" s="142"/>
      <c r="AA81" s="142"/>
      <c r="AB81" s="142"/>
    </row>
    <row r="82" spans="1:28" ht="13.5" customHeight="1">
      <c r="A82" s="161"/>
      <c r="B82" s="161"/>
      <c r="C82" s="161"/>
      <c r="D82" s="161"/>
      <c r="E82" s="161"/>
      <c r="F82" s="161"/>
      <c r="G82" s="161"/>
      <c r="H82" s="161"/>
      <c r="I82" s="142"/>
      <c r="J82" s="142"/>
      <c r="K82" s="142"/>
      <c r="L82" s="142"/>
      <c r="M82" s="142"/>
      <c r="N82" s="142"/>
      <c r="O82" s="142"/>
      <c r="P82" s="142"/>
      <c r="Q82" s="142"/>
      <c r="R82" s="142"/>
      <c r="S82" s="142"/>
      <c r="T82" s="142"/>
      <c r="U82" s="142"/>
      <c r="V82" s="142"/>
      <c r="W82" s="142"/>
      <c r="X82" s="142"/>
      <c r="Y82" s="142"/>
      <c r="Z82" s="142"/>
      <c r="AA82" s="142"/>
      <c r="AB82" s="142"/>
    </row>
    <row r="83" spans="1:28" ht="13.5" customHeight="1">
      <c r="A83" s="161"/>
      <c r="B83" s="161"/>
      <c r="C83" s="161"/>
      <c r="D83" s="161"/>
      <c r="E83" s="161"/>
      <c r="F83" s="161"/>
      <c r="G83" s="161"/>
      <c r="H83" s="161"/>
      <c r="I83" s="142"/>
      <c r="J83" s="142"/>
      <c r="K83" s="142"/>
      <c r="L83" s="142"/>
      <c r="M83" s="142"/>
      <c r="N83" s="142"/>
      <c r="O83" s="142"/>
      <c r="P83" s="142"/>
      <c r="Q83" s="142"/>
      <c r="R83" s="142"/>
      <c r="S83" s="142"/>
      <c r="T83" s="142"/>
      <c r="U83" s="142"/>
      <c r="V83" s="142"/>
      <c r="W83" s="142"/>
      <c r="X83" s="142"/>
      <c r="Y83" s="142"/>
      <c r="Z83" s="142"/>
      <c r="AA83" s="142"/>
      <c r="AB83" s="142"/>
    </row>
    <row r="84" spans="1:28" ht="13.5" customHeight="1">
      <c r="A84" s="161"/>
      <c r="B84" s="161"/>
      <c r="C84" s="161"/>
      <c r="D84" s="161"/>
      <c r="E84" s="161"/>
      <c r="F84" s="161"/>
      <c r="G84" s="161"/>
      <c r="H84" s="161"/>
      <c r="I84" s="142"/>
      <c r="J84" s="142"/>
      <c r="K84" s="142"/>
      <c r="L84" s="142"/>
      <c r="M84" s="142"/>
      <c r="N84" s="142"/>
      <c r="O84" s="142"/>
      <c r="P84" s="142"/>
      <c r="Q84" s="142"/>
      <c r="R84" s="142"/>
      <c r="S84" s="142"/>
      <c r="T84" s="142"/>
      <c r="U84" s="142"/>
      <c r="V84" s="142"/>
      <c r="W84" s="142"/>
      <c r="X84" s="142"/>
      <c r="Y84" s="142"/>
      <c r="Z84" s="142"/>
      <c r="AA84" s="142"/>
      <c r="AB84" s="142"/>
    </row>
    <row r="85" spans="1:28" ht="13.5" customHeight="1">
      <c r="A85" s="161"/>
      <c r="B85" s="161"/>
      <c r="C85" s="161"/>
      <c r="D85" s="161"/>
      <c r="E85" s="161"/>
      <c r="F85" s="161"/>
      <c r="G85" s="161"/>
      <c r="H85" s="161"/>
      <c r="I85" s="142"/>
      <c r="J85" s="142"/>
      <c r="K85" s="142"/>
      <c r="L85" s="142"/>
      <c r="M85" s="142"/>
      <c r="N85" s="142"/>
      <c r="O85" s="142"/>
      <c r="P85" s="142"/>
      <c r="Q85" s="142"/>
      <c r="R85" s="142"/>
      <c r="S85" s="142"/>
      <c r="T85" s="142"/>
      <c r="U85" s="142"/>
      <c r="V85" s="142"/>
      <c r="W85" s="142"/>
      <c r="X85" s="142"/>
      <c r="Y85" s="142"/>
      <c r="Z85" s="142"/>
      <c r="AA85" s="142"/>
      <c r="AB85" s="142"/>
    </row>
    <row r="86" spans="1:28" ht="13.5" customHeight="1">
      <c r="A86" s="161"/>
      <c r="B86" s="161"/>
      <c r="C86" s="161"/>
      <c r="D86" s="161"/>
      <c r="E86" s="161"/>
      <c r="F86" s="161"/>
      <c r="G86" s="161"/>
      <c r="H86" s="161"/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2"/>
      <c r="T86" s="142"/>
      <c r="U86" s="142"/>
      <c r="V86" s="142"/>
      <c r="W86" s="142"/>
      <c r="X86" s="142"/>
      <c r="Y86" s="142"/>
      <c r="Z86" s="142"/>
      <c r="AA86" s="142"/>
      <c r="AB86" s="142"/>
    </row>
    <row r="87" spans="1:28" ht="13.5" customHeight="1">
      <c r="A87" s="161"/>
      <c r="B87" s="161"/>
      <c r="C87" s="161"/>
      <c r="D87" s="161"/>
      <c r="E87" s="161"/>
      <c r="F87" s="161"/>
      <c r="G87" s="161"/>
      <c r="H87" s="161"/>
      <c r="I87" s="142"/>
      <c r="J87" s="142"/>
      <c r="K87" s="142"/>
      <c r="L87" s="142"/>
      <c r="M87" s="142"/>
      <c r="N87" s="142"/>
      <c r="O87" s="142"/>
      <c r="P87" s="142"/>
      <c r="Q87" s="142"/>
      <c r="R87" s="142"/>
      <c r="S87" s="142"/>
      <c r="T87" s="142"/>
      <c r="U87" s="142"/>
      <c r="V87" s="142"/>
      <c r="W87" s="142"/>
      <c r="X87" s="142"/>
      <c r="Y87" s="142"/>
      <c r="Z87" s="142"/>
      <c r="AA87" s="142"/>
      <c r="AB87" s="142"/>
    </row>
    <row r="88" spans="1:28" ht="13.5" customHeight="1">
      <c r="A88" s="161"/>
      <c r="B88" s="161"/>
      <c r="C88" s="161"/>
      <c r="D88" s="161"/>
      <c r="E88" s="161"/>
      <c r="F88" s="161"/>
      <c r="G88" s="161"/>
      <c r="H88" s="161"/>
      <c r="I88" s="142"/>
      <c r="J88" s="142"/>
      <c r="K88" s="142"/>
      <c r="L88" s="142"/>
      <c r="M88" s="142"/>
      <c r="N88" s="142"/>
      <c r="O88" s="142"/>
      <c r="P88" s="142"/>
      <c r="Q88" s="142"/>
      <c r="R88" s="142"/>
      <c r="S88" s="142"/>
      <c r="T88" s="142"/>
      <c r="U88" s="142"/>
      <c r="V88" s="142"/>
      <c r="W88" s="142"/>
      <c r="X88" s="142"/>
      <c r="Y88" s="142"/>
      <c r="Z88" s="142"/>
      <c r="AA88" s="142"/>
      <c r="AB88" s="142"/>
    </row>
    <row r="89" spans="1:28" ht="13.5" customHeight="1">
      <c r="A89" s="161"/>
      <c r="B89" s="161"/>
      <c r="C89" s="161"/>
      <c r="D89" s="161"/>
      <c r="E89" s="161"/>
      <c r="F89" s="161"/>
      <c r="G89" s="161"/>
      <c r="H89" s="161"/>
      <c r="I89" s="142"/>
      <c r="J89" s="142"/>
      <c r="K89" s="142"/>
      <c r="L89" s="142"/>
      <c r="M89" s="142"/>
      <c r="N89" s="142"/>
      <c r="O89" s="142"/>
      <c r="P89" s="142"/>
      <c r="Q89" s="142"/>
      <c r="R89" s="142"/>
      <c r="S89" s="142"/>
      <c r="T89" s="142"/>
      <c r="U89" s="142"/>
      <c r="V89" s="142"/>
      <c r="W89" s="142"/>
      <c r="X89" s="142"/>
      <c r="Y89" s="142"/>
      <c r="Z89" s="142"/>
      <c r="AA89" s="142"/>
      <c r="AB89" s="142"/>
    </row>
    <row r="90" spans="1:28" ht="13.5" customHeight="1">
      <c r="A90" s="161"/>
      <c r="B90" s="161"/>
      <c r="C90" s="161"/>
      <c r="D90" s="161"/>
      <c r="E90" s="161"/>
      <c r="F90" s="161"/>
      <c r="G90" s="161"/>
      <c r="H90" s="161"/>
      <c r="I90" s="142"/>
      <c r="J90" s="142"/>
      <c r="K90" s="142"/>
      <c r="L90" s="142"/>
      <c r="M90" s="142"/>
      <c r="N90" s="142"/>
      <c r="O90" s="142"/>
      <c r="P90" s="142"/>
      <c r="Q90" s="142"/>
      <c r="R90" s="142"/>
      <c r="S90" s="142"/>
      <c r="T90" s="142"/>
      <c r="U90" s="142"/>
      <c r="V90" s="142"/>
      <c r="W90" s="142"/>
      <c r="X90" s="142"/>
      <c r="Y90" s="142"/>
      <c r="Z90" s="142"/>
      <c r="AA90" s="142"/>
      <c r="AB90" s="142"/>
    </row>
    <row r="91" spans="1:28" ht="13.5" customHeight="1">
      <c r="A91" s="161"/>
      <c r="B91" s="161"/>
      <c r="C91" s="161"/>
      <c r="D91" s="161"/>
      <c r="E91" s="161"/>
      <c r="F91" s="161"/>
      <c r="G91" s="161"/>
      <c r="H91" s="161"/>
      <c r="I91" s="142"/>
      <c r="J91" s="142"/>
      <c r="K91" s="142"/>
      <c r="L91" s="142"/>
      <c r="M91" s="142"/>
      <c r="N91" s="142"/>
      <c r="O91" s="142"/>
      <c r="P91" s="142"/>
      <c r="Q91" s="142"/>
      <c r="R91" s="142"/>
      <c r="S91" s="142"/>
      <c r="T91" s="142"/>
      <c r="U91" s="142"/>
      <c r="V91" s="142"/>
      <c r="W91" s="142"/>
      <c r="X91" s="142"/>
      <c r="Y91" s="142"/>
      <c r="Z91" s="142"/>
      <c r="AA91" s="142"/>
      <c r="AB91" s="142"/>
    </row>
    <row r="92" spans="1:28" ht="13.5" customHeight="1">
      <c r="A92" s="161"/>
      <c r="B92" s="161"/>
      <c r="C92" s="161"/>
      <c r="D92" s="161"/>
      <c r="E92" s="161"/>
      <c r="F92" s="161"/>
      <c r="G92" s="161"/>
      <c r="H92" s="161"/>
      <c r="I92" s="142"/>
      <c r="J92" s="142"/>
      <c r="K92" s="142"/>
      <c r="L92" s="142"/>
      <c r="M92" s="142"/>
      <c r="N92" s="142"/>
      <c r="O92" s="142"/>
      <c r="P92" s="142"/>
      <c r="Q92" s="142"/>
      <c r="R92" s="142"/>
      <c r="S92" s="142"/>
      <c r="T92" s="142"/>
      <c r="U92" s="142"/>
      <c r="V92" s="142"/>
      <c r="W92" s="142"/>
      <c r="X92" s="142"/>
      <c r="Y92" s="142"/>
      <c r="Z92" s="142"/>
      <c r="AA92" s="142"/>
      <c r="AB92" s="142"/>
    </row>
    <row r="93" spans="1:28" ht="13.5" customHeight="1">
      <c r="A93" s="161"/>
      <c r="B93" s="161"/>
      <c r="C93" s="161"/>
      <c r="D93" s="161"/>
      <c r="E93" s="161"/>
      <c r="F93" s="161"/>
      <c r="G93" s="161"/>
      <c r="H93" s="161"/>
      <c r="I93" s="142"/>
      <c r="J93" s="142"/>
      <c r="K93" s="142"/>
      <c r="L93" s="142"/>
      <c r="M93" s="142"/>
      <c r="N93" s="142"/>
      <c r="O93" s="142"/>
      <c r="P93" s="142"/>
      <c r="Q93" s="142"/>
      <c r="R93" s="142"/>
      <c r="S93" s="142"/>
      <c r="T93" s="142"/>
      <c r="U93" s="142"/>
      <c r="V93" s="142"/>
      <c r="W93" s="142"/>
      <c r="X93" s="142"/>
      <c r="Y93" s="142"/>
      <c r="Z93" s="142"/>
      <c r="AA93" s="142"/>
      <c r="AB93" s="142"/>
    </row>
    <row r="94" spans="1:28" ht="13.5" customHeight="1">
      <c r="A94" s="161"/>
      <c r="B94" s="161"/>
      <c r="C94" s="161"/>
      <c r="D94" s="161"/>
      <c r="E94" s="161"/>
      <c r="F94" s="161"/>
      <c r="G94" s="161"/>
      <c r="H94" s="161"/>
      <c r="I94" s="142"/>
      <c r="J94" s="142"/>
      <c r="K94" s="142"/>
      <c r="L94" s="142"/>
      <c r="M94" s="142"/>
      <c r="N94" s="142"/>
      <c r="O94" s="142"/>
      <c r="P94" s="142"/>
      <c r="Q94" s="142"/>
      <c r="R94" s="142"/>
      <c r="S94" s="142"/>
      <c r="T94" s="142"/>
      <c r="U94" s="142"/>
      <c r="V94" s="142"/>
      <c r="W94" s="142"/>
      <c r="X94" s="142"/>
      <c r="Y94" s="142"/>
      <c r="Z94" s="142"/>
      <c r="AA94" s="142"/>
      <c r="AB94" s="142"/>
    </row>
    <row r="95" spans="1:28" ht="13.5" customHeight="1">
      <c r="A95" s="161"/>
      <c r="B95" s="161"/>
      <c r="C95" s="161"/>
      <c r="D95" s="161"/>
      <c r="E95" s="161"/>
      <c r="F95" s="161"/>
      <c r="G95" s="161"/>
      <c r="H95" s="161"/>
      <c r="I95" s="142"/>
      <c r="J95" s="142"/>
      <c r="K95" s="142"/>
      <c r="L95" s="142"/>
      <c r="M95" s="142"/>
      <c r="N95" s="142"/>
      <c r="O95" s="142"/>
      <c r="P95" s="142"/>
      <c r="Q95" s="142"/>
      <c r="R95" s="142"/>
      <c r="S95" s="142"/>
      <c r="T95" s="142"/>
      <c r="U95" s="142"/>
      <c r="V95" s="142"/>
      <c r="W95" s="142"/>
      <c r="X95" s="142"/>
      <c r="Y95" s="142"/>
      <c r="Z95" s="142"/>
      <c r="AA95" s="142"/>
      <c r="AB95" s="142"/>
    </row>
    <row r="96" spans="1:28" ht="13.5" customHeight="1">
      <c r="A96" s="161"/>
      <c r="B96" s="161"/>
      <c r="C96" s="161"/>
      <c r="D96" s="161"/>
      <c r="E96" s="161"/>
      <c r="F96" s="161"/>
      <c r="G96" s="161"/>
      <c r="H96" s="161"/>
      <c r="I96" s="142"/>
      <c r="J96" s="142"/>
      <c r="K96" s="142"/>
      <c r="L96" s="142"/>
      <c r="M96" s="142"/>
      <c r="N96" s="142"/>
      <c r="O96" s="142"/>
      <c r="P96" s="142"/>
      <c r="Q96" s="142"/>
      <c r="R96" s="142"/>
      <c r="S96" s="142"/>
      <c r="T96" s="142"/>
      <c r="U96" s="142"/>
      <c r="V96" s="142"/>
      <c r="W96" s="142"/>
      <c r="X96" s="142"/>
      <c r="Y96" s="142"/>
      <c r="Z96" s="142"/>
      <c r="AA96" s="142"/>
      <c r="AB96" s="142"/>
    </row>
    <row r="97" spans="1:28" ht="13.5" customHeight="1">
      <c r="A97" s="161"/>
      <c r="B97" s="161"/>
      <c r="C97" s="161"/>
      <c r="D97" s="161"/>
      <c r="E97" s="161"/>
      <c r="F97" s="161"/>
      <c r="G97" s="161"/>
      <c r="H97" s="161"/>
      <c r="I97" s="142"/>
      <c r="J97" s="142"/>
      <c r="K97" s="142"/>
      <c r="L97" s="142"/>
      <c r="M97" s="142"/>
      <c r="N97" s="142"/>
      <c r="O97" s="142"/>
      <c r="P97" s="142"/>
      <c r="Q97" s="142"/>
      <c r="R97" s="142"/>
      <c r="S97" s="142"/>
      <c r="T97" s="142"/>
      <c r="U97" s="142"/>
      <c r="V97" s="142"/>
      <c r="W97" s="142"/>
      <c r="X97" s="142"/>
      <c r="Y97" s="142"/>
      <c r="Z97" s="142"/>
      <c r="AA97" s="142"/>
      <c r="AB97" s="142"/>
    </row>
    <row r="98" spans="1:28" ht="13.5" customHeight="1">
      <c r="A98" s="161"/>
      <c r="B98" s="161"/>
      <c r="C98" s="161"/>
      <c r="D98" s="161"/>
      <c r="E98" s="161"/>
      <c r="F98" s="161"/>
      <c r="G98" s="161"/>
      <c r="H98" s="161"/>
      <c r="I98" s="142"/>
      <c r="J98" s="142"/>
      <c r="K98" s="142"/>
      <c r="L98" s="142"/>
      <c r="M98" s="142"/>
      <c r="N98" s="142"/>
      <c r="O98" s="142"/>
      <c r="P98" s="142"/>
      <c r="Q98" s="142"/>
      <c r="R98" s="142"/>
      <c r="S98" s="142"/>
      <c r="T98" s="142"/>
      <c r="U98" s="142"/>
      <c r="V98" s="142"/>
      <c r="W98" s="142"/>
      <c r="X98" s="142"/>
      <c r="Y98" s="142"/>
      <c r="Z98" s="142"/>
      <c r="AA98" s="142"/>
      <c r="AB98" s="142"/>
    </row>
    <row r="99" spans="1:28" ht="13.5" customHeight="1">
      <c r="A99" s="161"/>
      <c r="B99" s="161"/>
      <c r="C99" s="161"/>
      <c r="D99" s="161"/>
      <c r="E99" s="161"/>
      <c r="F99" s="161"/>
      <c r="G99" s="161"/>
      <c r="H99" s="161"/>
      <c r="I99" s="142"/>
      <c r="J99" s="142"/>
      <c r="K99" s="142"/>
      <c r="L99" s="142"/>
      <c r="M99" s="142"/>
      <c r="N99" s="142"/>
      <c r="O99" s="142"/>
      <c r="P99" s="142"/>
      <c r="Q99" s="142"/>
      <c r="R99" s="142"/>
      <c r="S99" s="142"/>
      <c r="T99" s="142"/>
      <c r="U99" s="142"/>
      <c r="V99" s="142"/>
      <c r="W99" s="142"/>
      <c r="X99" s="142"/>
      <c r="Y99" s="142"/>
      <c r="Z99" s="142"/>
      <c r="AA99" s="142"/>
      <c r="AB99" s="142"/>
    </row>
    <row r="100" spans="1:28" ht="13.5" customHeight="1">
      <c r="A100" s="161"/>
      <c r="B100" s="161"/>
      <c r="C100" s="161"/>
      <c r="D100" s="161"/>
      <c r="E100" s="161"/>
      <c r="F100" s="161"/>
      <c r="G100" s="161"/>
      <c r="H100" s="161"/>
      <c r="I100" s="142"/>
      <c r="J100" s="142"/>
      <c r="K100" s="142"/>
      <c r="L100" s="142"/>
      <c r="M100" s="142"/>
      <c r="N100" s="142"/>
      <c r="O100" s="142"/>
      <c r="P100" s="142"/>
      <c r="Q100" s="142"/>
      <c r="R100" s="142"/>
      <c r="S100" s="142"/>
      <c r="T100" s="142"/>
      <c r="U100" s="142"/>
      <c r="V100" s="142"/>
      <c r="W100" s="142"/>
      <c r="X100" s="142"/>
      <c r="Y100" s="142"/>
      <c r="Z100" s="142"/>
      <c r="AA100" s="142"/>
      <c r="AB100" s="142"/>
    </row>
    <row r="101" spans="1:28" ht="13.5" customHeight="1">
      <c r="A101" s="161"/>
      <c r="B101" s="161"/>
      <c r="C101" s="161"/>
      <c r="D101" s="161"/>
      <c r="E101" s="161"/>
      <c r="F101" s="161"/>
      <c r="G101" s="161"/>
      <c r="H101" s="161"/>
      <c r="I101" s="142"/>
      <c r="J101" s="142"/>
      <c r="K101" s="142"/>
      <c r="L101" s="142"/>
      <c r="M101" s="142"/>
      <c r="N101" s="142"/>
      <c r="O101" s="142"/>
      <c r="P101" s="142"/>
      <c r="Q101" s="142"/>
      <c r="R101" s="142"/>
      <c r="S101" s="142"/>
      <c r="T101" s="142"/>
      <c r="U101" s="142"/>
      <c r="V101" s="142"/>
      <c r="W101" s="142"/>
      <c r="X101" s="142"/>
      <c r="Y101" s="142"/>
      <c r="Z101" s="142"/>
      <c r="AA101" s="142"/>
      <c r="AB101" s="142"/>
    </row>
    <row r="102" spans="1:28" ht="13.5" customHeight="1">
      <c r="A102" s="161"/>
      <c r="B102" s="161"/>
      <c r="C102" s="161"/>
      <c r="D102" s="161"/>
      <c r="E102" s="161"/>
      <c r="F102" s="161"/>
      <c r="G102" s="161"/>
      <c r="H102" s="161"/>
      <c r="I102" s="142"/>
      <c r="J102" s="142"/>
      <c r="K102" s="142"/>
      <c r="L102" s="142"/>
      <c r="M102" s="142"/>
      <c r="N102" s="142"/>
      <c r="O102" s="142"/>
      <c r="P102" s="142"/>
      <c r="Q102" s="142"/>
      <c r="R102" s="142"/>
      <c r="S102" s="142"/>
      <c r="T102" s="142"/>
      <c r="U102" s="142"/>
      <c r="V102" s="142"/>
      <c r="W102" s="142"/>
      <c r="X102" s="142"/>
      <c r="Y102" s="142"/>
      <c r="Z102" s="142"/>
      <c r="AA102" s="142"/>
      <c r="AB102" s="142"/>
    </row>
    <row r="103" spans="1:28" ht="13.5" customHeight="1">
      <c r="A103" s="161"/>
      <c r="B103" s="161"/>
      <c r="C103" s="161"/>
      <c r="D103" s="161"/>
      <c r="E103" s="161"/>
      <c r="F103" s="161"/>
      <c r="G103" s="161"/>
      <c r="H103" s="161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  <c r="S103" s="142"/>
      <c r="T103" s="142"/>
      <c r="U103" s="142"/>
      <c r="V103" s="142"/>
      <c r="W103" s="142"/>
      <c r="X103" s="142"/>
      <c r="Y103" s="142"/>
      <c r="Z103" s="142"/>
      <c r="AA103" s="142"/>
      <c r="AB103" s="142"/>
    </row>
    <row r="104" spans="1:28" ht="13.5" customHeight="1">
      <c r="A104" s="161"/>
      <c r="B104" s="161"/>
      <c r="C104" s="161"/>
      <c r="D104" s="161"/>
      <c r="E104" s="161"/>
      <c r="F104" s="161"/>
      <c r="G104" s="161"/>
      <c r="H104" s="161"/>
      <c r="I104" s="142"/>
      <c r="J104" s="142"/>
      <c r="K104" s="142"/>
      <c r="L104" s="142"/>
      <c r="M104" s="142"/>
      <c r="N104" s="142"/>
      <c r="O104" s="142"/>
      <c r="P104" s="142"/>
      <c r="Q104" s="142"/>
      <c r="R104" s="142"/>
      <c r="S104" s="142"/>
      <c r="T104" s="142"/>
      <c r="U104" s="142"/>
      <c r="V104" s="142"/>
      <c r="W104" s="142"/>
      <c r="X104" s="142"/>
      <c r="Y104" s="142"/>
      <c r="Z104" s="142"/>
      <c r="AA104" s="142"/>
      <c r="AB104" s="142"/>
    </row>
    <row r="105" spans="1:28" ht="13.5" customHeight="1">
      <c r="A105" s="161"/>
      <c r="B105" s="161"/>
      <c r="C105" s="161"/>
      <c r="D105" s="161"/>
      <c r="E105" s="161"/>
      <c r="F105" s="161"/>
      <c r="G105" s="161"/>
      <c r="H105" s="161"/>
      <c r="I105" s="142"/>
      <c r="J105" s="142"/>
      <c r="K105" s="142"/>
      <c r="L105" s="142"/>
      <c r="M105" s="142"/>
      <c r="N105" s="142"/>
      <c r="O105" s="142"/>
      <c r="P105" s="142"/>
      <c r="Q105" s="142"/>
      <c r="R105" s="142"/>
      <c r="S105" s="142"/>
      <c r="T105" s="142"/>
      <c r="U105" s="142"/>
      <c r="V105" s="142"/>
      <c r="W105" s="142"/>
      <c r="X105" s="142"/>
      <c r="Y105" s="142"/>
      <c r="Z105" s="142"/>
      <c r="AA105" s="142"/>
      <c r="AB105" s="142"/>
    </row>
    <row r="106" spans="1:28" ht="13.5" customHeight="1">
      <c r="A106" s="161"/>
      <c r="B106" s="161"/>
      <c r="C106" s="161"/>
      <c r="D106" s="161"/>
      <c r="E106" s="161"/>
      <c r="F106" s="161"/>
      <c r="G106" s="161"/>
      <c r="H106" s="161"/>
      <c r="I106" s="142"/>
      <c r="J106" s="142"/>
      <c r="K106" s="142"/>
      <c r="L106" s="142"/>
      <c r="M106" s="142"/>
      <c r="N106" s="142"/>
      <c r="O106" s="142"/>
      <c r="P106" s="142"/>
      <c r="Q106" s="142"/>
      <c r="R106" s="142"/>
      <c r="S106" s="142"/>
      <c r="T106" s="142"/>
      <c r="U106" s="142"/>
      <c r="V106" s="142"/>
      <c r="W106" s="142"/>
      <c r="X106" s="142"/>
      <c r="Y106" s="142"/>
      <c r="Z106" s="142"/>
      <c r="AA106" s="142"/>
      <c r="AB106" s="142"/>
    </row>
    <row r="107" spans="1:28" ht="13.5" customHeight="1">
      <c r="A107" s="161"/>
      <c r="B107" s="161"/>
      <c r="C107" s="161"/>
      <c r="D107" s="161"/>
      <c r="E107" s="161"/>
      <c r="F107" s="161"/>
      <c r="G107" s="161"/>
      <c r="H107" s="161"/>
      <c r="I107" s="142"/>
      <c r="J107" s="142"/>
      <c r="K107" s="142"/>
      <c r="L107" s="142"/>
      <c r="M107" s="142"/>
      <c r="N107" s="142"/>
      <c r="O107" s="142"/>
      <c r="P107" s="142"/>
      <c r="Q107" s="142"/>
      <c r="R107" s="142"/>
      <c r="S107" s="142"/>
      <c r="T107" s="142"/>
      <c r="U107" s="142"/>
      <c r="V107" s="142"/>
      <c r="W107" s="142"/>
      <c r="X107" s="142"/>
      <c r="Y107" s="142"/>
      <c r="Z107" s="142"/>
      <c r="AA107" s="142"/>
      <c r="AB107" s="142"/>
    </row>
    <row r="108" spans="1:28" ht="13.5" customHeight="1">
      <c r="A108" s="161"/>
      <c r="B108" s="161"/>
      <c r="C108" s="161"/>
      <c r="D108" s="161"/>
      <c r="E108" s="161"/>
      <c r="F108" s="161"/>
      <c r="G108" s="161"/>
      <c r="H108" s="161"/>
      <c r="I108" s="142"/>
      <c r="J108" s="142"/>
      <c r="K108" s="142"/>
      <c r="L108" s="142"/>
      <c r="M108" s="142"/>
      <c r="N108" s="142"/>
      <c r="O108" s="142"/>
      <c r="P108" s="142"/>
      <c r="Q108" s="142"/>
      <c r="R108" s="142"/>
      <c r="S108" s="142"/>
      <c r="T108" s="142"/>
      <c r="U108" s="142"/>
      <c r="V108" s="142"/>
      <c r="W108" s="142"/>
      <c r="X108" s="142"/>
      <c r="Y108" s="142"/>
      <c r="Z108" s="142"/>
      <c r="AA108" s="142"/>
      <c r="AB108" s="142"/>
    </row>
    <row r="109" spans="5:28" ht="13.5" customHeight="1">
      <c r="E109" s="161"/>
      <c r="F109" s="161"/>
      <c r="G109" s="161"/>
      <c r="H109" s="161"/>
      <c r="I109" s="142"/>
      <c r="J109" s="142"/>
      <c r="K109" s="142"/>
      <c r="L109" s="142"/>
      <c r="M109" s="142"/>
      <c r="N109" s="142"/>
      <c r="O109" s="142"/>
      <c r="P109" s="142"/>
      <c r="Q109" s="142"/>
      <c r="R109" s="142"/>
      <c r="S109" s="142"/>
      <c r="T109" s="142"/>
      <c r="U109" s="142"/>
      <c r="V109" s="142"/>
      <c r="W109" s="142"/>
      <c r="X109" s="142"/>
      <c r="Y109" s="142"/>
      <c r="Z109" s="142"/>
      <c r="AA109" s="142"/>
      <c r="AB109" s="142"/>
    </row>
    <row r="110" spans="6:28" ht="13.5" customHeight="1">
      <c r="F110" s="142"/>
      <c r="G110" s="142"/>
      <c r="H110" s="142"/>
      <c r="I110" s="142"/>
      <c r="J110" s="142"/>
      <c r="K110" s="142"/>
      <c r="L110" s="142"/>
      <c r="M110" s="142"/>
      <c r="N110" s="142"/>
      <c r="O110" s="142"/>
      <c r="P110" s="142"/>
      <c r="Q110" s="142"/>
      <c r="R110" s="142"/>
      <c r="S110" s="142"/>
      <c r="T110" s="142"/>
      <c r="U110" s="142"/>
      <c r="V110" s="142"/>
      <c r="W110" s="142"/>
      <c r="X110" s="142"/>
      <c r="Y110" s="142"/>
      <c r="Z110" s="142"/>
      <c r="AA110" s="142"/>
      <c r="AB110" s="142"/>
    </row>
    <row r="111" spans="6:28" ht="13.5" customHeight="1">
      <c r="F111" s="142"/>
      <c r="G111" s="142"/>
      <c r="H111" s="142"/>
      <c r="I111" s="142"/>
      <c r="J111" s="142"/>
      <c r="K111" s="142"/>
      <c r="L111" s="142"/>
      <c r="M111" s="142"/>
      <c r="N111" s="142"/>
      <c r="O111" s="142"/>
      <c r="P111" s="142"/>
      <c r="Q111" s="142"/>
      <c r="R111" s="142"/>
      <c r="S111" s="142"/>
      <c r="T111" s="142"/>
      <c r="U111" s="142"/>
      <c r="V111" s="142"/>
      <c r="W111" s="142"/>
      <c r="X111" s="142"/>
      <c r="Y111" s="142"/>
      <c r="Z111" s="142"/>
      <c r="AA111" s="142"/>
      <c r="AB111" s="142"/>
    </row>
    <row r="112" spans="6:28" ht="13.5" customHeight="1">
      <c r="F112" s="142"/>
      <c r="G112" s="142"/>
      <c r="H112" s="142"/>
      <c r="I112" s="142"/>
      <c r="J112" s="142"/>
      <c r="K112" s="142"/>
      <c r="L112" s="142"/>
      <c r="M112" s="142"/>
      <c r="N112" s="142"/>
      <c r="O112" s="142"/>
      <c r="P112" s="142"/>
      <c r="Q112" s="142"/>
      <c r="R112" s="142"/>
      <c r="S112" s="142"/>
      <c r="T112" s="142"/>
      <c r="U112" s="142"/>
      <c r="V112" s="142"/>
      <c r="W112" s="142"/>
      <c r="X112" s="142"/>
      <c r="Y112" s="142"/>
      <c r="Z112" s="142"/>
      <c r="AA112" s="142"/>
      <c r="AB112" s="142"/>
    </row>
    <row r="113" spans="6:28" ht="13.5" customHeight="1">
      <c r="F113" s="142"/>
      <c r="G113" s="142"/>
      <c r="H113" s="142"/>
      <c r="I113" s="142"/>
      <c r="J113" s="142"/>
      <c r="K113" s="142"/>
      <c r="L113" s="142"/>
      <c r="M113" s="142"/>
      <c r="N113" s="142"/>
      <c r="O113" s="142"/>
      <c r="P113" s="142"/>
      <c r="Q113" s="142"/>
      <c r="R113" s="142"/>
      <c r="S113" s="142"/>
      <c r="T113" s="142"/>
      <c r="U113" s="142"/>
      <c r="V113" s="142"/>
      <c r="W113" s="142"/>
      <c r="X113" s="142"/>
      <c r="Y113" s="142"/>
      <c r="Z113" s="142"/>
      <c r="AA113" s="142"/>
      <c r="AB113" s="142"/>
    </row>
    <row r="114" spans="6:28" ht="13.5" customHeight="1">
      <c r="F114" s="142"/>
      <c r="G114" s="142"/>
      <c r="H114" s="142"/>
      <c r="I114" s="142"/>
      <c r="J114" s="142"/>
      <c r="K114" s="142"/>
      <c r="L114" s="142"/>
      <c r="M114" s="142"/>
      <c r="N114" s="142"/>
      <c r="O114" s="142"/>
      <c r="P114" s="142"/>
      <c r="Q114" s="142"/>
      <c r="R114" s="142"/>
      <c r="S114" s="142"/>
      <c r="T114" s="142"/>
      <c r="U114" s="142"/>
      <c r="V114" s="142"/>
      <c r="W114" s="142"/>
      <c r="X114" s="142"/>
      <c r="Y114" s="142"/>
      <c r="Z114" s="142"/>
      <c r="AA114" s="142"/>
      <c r="AB114" s="142"/>
    </row>
    <row r="115" spans="6:28" ht="13.5" customHeight="1">
      <c r="F115" s="142"/>
      <c r="G115" s="142"/>
      <c r="H115" s="142"/>
      <c r="I115" s="142"/>
      <c r="J115" s="142"/>
      <c r="K115" s="142"/>
      <c r="L115" s="142"/>
      <c r="M115" s="142"/>
      <c r="N115" s="142"/>
      <c r="O115" s="142"/>
      <c r="P115" s="142"/>
      <c r="Q115" s="142"/>
      <c r="R115" s="142"/>
      <c r="S115" s="142"/>
      <c r="T115" s="142"/>
      <c r="U115" s="142"/>
      <c r="V115" s="142"/>
      <c r="W115" s="142"/>
      <c r="X115" s="142"/>
      <c r="Y115" s="142"/>
      <c r="Z115" s="142"/>
      <c r="AA115" s="142"/>
      <c r="AB115" s="142"/>
    </row>
    <row r="116" spans="6:28" ht="13.5" customHeight="1">
      <c r="F116" s="142"/>
      <c r="G116" s="142"/>
      <c r="H116" s="142"/>
      <c r="I116" s="142"/>
      <c r="J116" s="142"/>
      <c r="K116" s="142"/>
      <c r="L116" s="142"/>
      <c r="M116" s="142"/>
      <c r="N116" s="142"/>
      <c r="O116" s="142"/>
      <c r="P116" s="142"/>
      <c r="Q116" s="142"/>
      <c r="R116" s="142"/>
      <c r="S116" s="142"/>
      <c r="T116" s="142"/>
      <c r="U116" s="142"/>
      <c r="V116" s="142"/>
      <c r="W116" s="142"/>
      <c r="X116" s="142"/>
      <c r="Y116" s="142"/>
      <c r="Z116" s="142"/>
      <c r="AA116" s="142"/>
      <c r="AB116" s="142"/>
    </row>
    <row r="117" spans="6:28" ht="13.5" customHeight="1">
      <c r="F117" s="142"/>
      <c r="G117" s="142"/>
      <c r="H117" s="142"/>
      <c r="I117" s="142"/>
      <c r="J117" s="142"/>
      <c r="K117" s="142"/>
      <c r="L117" s="142"/>
      <c r="M117" s="142"/>
      <c r="N117" s="142"/>
      <c r="O117" s="142"/>
      <c r="P117" s="142"/>
      <c r="Q117" s="142"/>
      <c r="R117" s="142"/>
      <c r="S117" s="142"/>
      <c r="T117" s="142"/>
      <c r="U117" s="142"/>
      <c r="V117" s="142"/>
      <c r="W117" s="142"/>
      <c r="X117" s="142"/>
      <c r="Y117" s="142"/>
      <c r="Z117" s="142"/>
      <c r="AA117" s="142"/>
      <c r="AB117" s="142"/>
    </row>
    <row r="118" spans="6:28" ht="13.5" customHeight="1">
      <c r="F118" s="142"/>
      <c r="G118" s="142"/>
      <c r="H118" s="142"/>
      <c r="I118" s="142"/>
      <c r="J118" s="142"/>
      <c r="K118" s="142"/>
      <c r="L118" s="142"/>
      <c r="M118" s="142"/>
      <c r="N118" s="142"/>
      <c r="O118" s="142"/>
      <c r="P118" s="142"/>
      <c r="Q118" s="142"/>
      <c r="R118" s="142"/>
      <c r="S118" s="142"/>
      <c r="T118" s="142"/>
      <c r="U118" s="142"/>
      <c r="V118" s="142"/>
      <c r="W118" s="142"/>
      <c r="X118" s="142"/>
      <c r="Y118" s="142"/>
      <c r="Z118" s="142"/>
      <c r="AA118" s="142"/>
      <c r="AB118" s="142"/>
    </row>
    <row r="119" spans="6:28" ht="13.5" customHeight="1">
      <c r="F119" s="142"/>
      <c r="G119" s="142"/>
      <c r="H119" s="142"/>
      <c r="I119" s="142"/>
      <c r="J119" s="142"/>
      <c r="K119" s="142"/>
      <c r="L119" s="142"/>
      <c r="M119" s="142"/>
      <c r="N119" s="142"/>
      <c r="O119" s="142"/>
      <c r="P119" s="142"/>
      <c r="Q119" s="142"/>
      <c r="R119" s="142"/>
      <c r="S119" s="142"/>
      <c r="T119" s="142"/>
      <c r="U119" s="142"/>
      <c r="V119" s="142"/>
      <c r="W119" s="142"/>
      <c r="X119" s="142"/>
      <c r="Y119" s="142"/>
      <c r="Z119" s="142"/>
      <c r="AA119" s="142"/>
      <c r="AB119" s="142"/>
    </row>
    <row r="120" spans="6:28" ht="13.5" customHeight="1">
      <c r="F120" s="142"/>
      <c r="G120" s="142"/>
      <c r="H120" s="142"/>
      <c r="I120" s="142"/>
      <c r="J120" s="142"/>
      <c r="K120" s="142"/>
      <c r="L120" s="142"/>
      <c r="M120" s="142"/>
      <c r="N120" s="142"/>
      <c r="O120" s="142"/>
      <c r="P120" s="142"/>
      <c r="Q120" s="142"/>
      <c r="R120" s="142"/>
      <c r="S120" s="142"/>
      <c r="T120" s="142"/>
      <c r="U120" s="142"/>
      <c r="V120" s="142"/>
      <c r="W120" s="142"/>
      <c r="X120" s="142"/>
      <c r="Y120" s="142"/>
      <c r="Z120" s="142"/>
      <c r="AA120" s="142"/>
      <c r="AB120" s="142"/>
    </row>
    <row r="121" spans="6:28" ht="13.5" customHeight="1">
      <c r="F121" s="142"/>
      <c r="G121" s="142"/>
      <c r="H121" s="142"/>
      <c r="I121" s="142"/>
      <c r="J121" s="142"/>
      <c r="K121" s="142"/>
      <c r="L121" s="142"/>
      <c r="M121" s="142"/>
      <c r="N121" s="142"/>
      <c r="O121" s="142"/>
      <c r="P121" s="142"/>
      <c r="Q121" s="142"/>
      <c r="R121" s="142"/>
      <c r="S121" s="142"/>
      <c r="T121" s="142"/>
      <c r="U121" s="142"/>
      <c r="V121" s="142"/>
      <c r="W121" s="142"/>
      <c r="X121" s="142"/>
      <c r="Y121" s="142"/>
      <c r="Z121" s="142"/>
      <c r="AA121" s="142"/>
      <c r="AB121" s="142"/>
    </row>
    <row r="122" spans="6:28" ht="13.5" customHeight="1">
      <c r="F122" s="142"/>
      <c r="G122" s="142"/>
      <c r="H122" s="142"/>
      <c r="I122" s="142"/>
      <c r="J122" s="142"/>
      <c r="K122" s="142"/>
      <c r="L122" s="142"/>
      <c r="M122" s="142"/>
      <c r="N122" s="142"/>
      <c r="O122" s="142"/>
      <c r="P122" s="142"/>
      <c r="Q122" s="142"/>
      <c r="R122" s="142"/>
      <c r="S122" s="142"/>
      <c r="T122" s="142"/>
      <c r="U122" s="142"/>
      <c r="V122" s="142"/>
      <c r="W122" s="142"/>
      <c r="X122" s="142"/>
      <c r="Y122" s="142"/>
      <c r="Z122" s="142"/>
      <c r="AA122" s="142"/>
      <c r="AB122" s="142"/>
    </row>
    <row r="123" spans="6:28" ht="13.5" customHeight="1"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142"/>
      <c r="Q123" s="142"/>
      <c r="R123" s="142"/>
      <c r="S123" s="142"/>
      <c r="T123" s="142"/>
      <c r="U123" s="142"/>
      <c r="V123" s="142"/>
      <c r="W123" s="142"/>
      <c r="X123" s="142"/>
      <c r="Y123" s="142"/>
      <c r="Z123" s="142"/>
      <c r="AA123" s="142"/>
      <c r="AB123" s="142"/>
    </row>
    <row r="124" spans="6:28" ht="13.5" customHeight="1">
      <c r="F124" s="142"/>
      <c r="G124" s="142"/>
      <c r="H124" s="142"/>
      <c r="I124" s="142"/>
      <c r="J124" s="142"/>
      <c r="K124" s="142"/>
      <c r="L124" s="142"/>
      <c r="M124" s="142"/>
      <c r="N124" s="142"/>
      <c r="O124" s="142"/>
      <c r="P124" s="142"/>
      <c r="Q124" s="142"/>
      <c r="R124" s="142"/>
      <c r="S124" s="142"/>
      <c r="T124" s="142"/>
      <c r="U124" s="142"/>
      <c r="V124" s="142"/>
      <c r="W124" s="142"/>
      <c r="X124" s="142"/>
      <c r="Y124" s="142"/>
      <c r="Z124" s="142"/>
      <c r="AA124" s="142"/>
      <c r="AB124" s="142"/>
    </row>
    <row r="125" spans="6:28" ht="13.5" customHeight="1">
      <c r="F125" s="142"/>
      <c r="G125" s="142"/>
      <c r="H125" s="142"/>
      <c r="I125" s="142"/>
      <c r="J125" s="142"/>
      <c r="K125" s="142"/>
      <c r="L125" s="142"/>
      <c r="M125" s="142"/>
      <c r="N125" s="142"/>
      <c r="O125" s="142"/>
      <c r="P125" s="142"/>
      <c r="Q125" s="142"/>
      <c r="R125" s="142"/>
      <c r="S125" s="142"/>
      <c r="T125" s="142"/>
      <c r="U125" s="142"/>
      <c r="V125" s="142"/>
      <c r="W125" s="142"/>
      <c r="X125" s="142"/>
      <c r="Y125" s="142"/>
      <c r="Z125" s="142"/>
      <c r="AA125" s="142"/>
      <c r="AB125" s="142"/>
    </row>
    <row r="126" spans="6:8" ht="13.5" customHeight="1">
      <c r="F126" s="142"/>
      <c r="G126" s="142"/>
      <c r="H126" s="142"/>
    </row>
    <row r="127" spans="6:8" ht="13.5" customHeight="1">
      <c r="F127" s="142"/>
      <c r="G127" s="142"/>
      <c r="H127" s="142"/>
    </row>
  </sheetData>
  <sheetProtection/>
  <mergeCells count="6">
    <mergeCell ref="A11:H11"/>
    <mergeCell ref="A36:H36"/>
    <mergeCell ref="B9:D9"/>
    <mergeCell ref="A72:H72"/>
    <mergeCell ref="B12:C12"/>
    <mergeCell ref="F12:G12"/>
  </mergeCells>
  <printOptions/>
  <pageMargins left="0.7874015748031497" right="0" top="0" bottom="0" header="0.31496062992125984" footer="0.31496062992125984"/>
  <pageSetup fitToHeight="1" fitToWidth="1" horizontalDpi="600" verticalDpi="600" orientation="portrait" paperSize="9" scale="87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zoomScale="90" zoomScaleNormal="90" zoomScaleSheetLayoutView="80" workbookViewId="0" topLeftCell="A19">
      <selection activeCell="F39" sqref="F39:I44"/>
    </sheetView>
  </sheetViews>
  <sheetFormatPr defaultColWidth="9.00390625" defaultRowHeight="12.75"/>
  <cols>
    <col min="1" max="1" width="15.75390625" style="56" customWidth="1"/>
    <col min="2" max="2" width="12.375" style="56" customWidth="1"/>
    <col min="3" max="3" width="10.375" style="216" customWidth="1"/>
    <col min="4" max="4" width="18.75390625" style="56" customWidth="1"/>
    <col min="5" max="5" width="1.37890625" style="56" customWidth="1"/>
    <col min="6" max="6" width="15.75390625" style="56" customWidth="1"/>
    <col min="7" max="7" width="12.375" style="56" customWidth="1"/>
    <col min="8" max="8" width="10.375" style="56" customWidth="1"/>
    <col min="9" max="9" width="12.75390625" style="56" customWidth="1"/>
    <col min="10" max="16384" width="9.125" style="56" customWidth="1"/>
  </cols>
  <sheetData>
    <row r="1" spans="2:9" s="104" customFormat="1" ht="31.5" customHeight="1">
      <c r="B1" s="24"/>
      <c r="C1" s="213"/>
      <c r="I1" s="24" t="s">
        <v>338</v>
      </c>
    </row>
    <row r="2" spans="1:9" s="104" customFormat="1" ht="31.5" customHeight="1">
      <c r="A2" s="24"/>
      <c r="B2" s="24"/>
      <c r="C2" s="214"/>
      <c r="I2" s="25" t="s">
        <v>404</v>
      </c>
    </row>
    <row r="3" s="2" customFormat="1" ht="20.25">
      <c r="C3" s="215"/>
    </row>
    <row r="4" ht="15.75">
      <c r="I4" s="9" t="s">
        <v>388</v>
      </c>
    </row>
    <row r="5" spans="2:9" ht="15.75">
      <c r="B5" s="9"/>
      <c r="C5" s="217"/>
      <c r="I5" s="9" t="s">
        <v>162</v>
      </c>
    </row>
    <row r="6" s="98" customFormat="1" ht="18.75">
      <c r="C6" s="218"/>
    </row>
    <row r="7" spans="3:9" ht="15.75">
      <c r="C7" s="217"/>
      <c r="I7" s="9" t="s">
        <v>148</v>
      </c>
    </row>
    <row r="8" spans="3:9" ht="15.75">
      <c r="C8" s="219"/>
      <c r="I8" s="58" t="s">
        <v>164</v>
      </c>
    </row>
    <row r="9" spans="1:9" ht="27.75" customHeight="1">
      <c r="A9" s="482" t="s">
        <v>24</v>
      </c>
      <c r="B9" s="482"/>
      <c r="C9" s="481">
        <f ca="1">TODAY()</f>
        <v>40868</v>
      </c>
      <c r="D9" s="481"/>
      <c r="F9" s="72"/>
      <c r="I9" s="9" t="s">
        <v>66</v>
      </c>
    </row>
    <row r="10" spans="1:4" ht="16.5" thickBot="1">
      <c r="A10" s="59"/>
      <c r="B10" s="9"/>
      <c r="C10" s="217"/>
      <c r="D10" s="9"/>
    </row>
    <row r="11" spans="1:9" ht="15.75">
      <c r="A11" s="430" t="s">
        <v>64</v>
      </c>
      <c r="B11" s="60" t="s">
        <v>3</v>
      </c>
      <c r="C11" s="220" t="s">
        <v>11</v>
      </c>
      <c r="D11" s="478" t="s">
        <v>15</v>
      </c>
      <c r="F11" s="430" t="s">
        <v>64</v>
      </c>
      <c r="G11" s="60" t="s">
        <v>3</v>
      </c>
      <c r="H11" s="220" t="s">
        <v>11</v>
      </c>
      <c r="I11" s="478" t="s">
        <v>15</v>
      </c>
    </row>
    <row r="12" spans="1:9" ht="15.75">
      <c r="A12" s="431"/>
      <c r="B12" s="62" t="s">
        <v>19</v>
      </c>
      <c r="C12" s="221" t="s">
        <v>32</v>
      </c>
      <c r="D12" s="479"/>
      <c r="F12" s="431"/>
      <c r="G12" s="62" t="s">
        <v>19</v>
      </c>
      <c r="H12" s="221" t="s">
        <v>32</v>
      </c>
      <c r="I12" s="479"/>
    </row>
    <row r="13" spans="1:9" ht="15.75">
      <c r="A13" s="431"/>
      <c r="B13" s="66" t="s">
        <v>20</v>
      </c>
      <c r="C13" s="222" t="s">
        <v>33</v>
      </c>
      <c r="D13" s="480"/>
      <c r="F13" s="431"/>
      <c r="G13" s="66" t="s">
        <v>20</v>
      </c>
      <c r="H13" s="222" t="s">
        <v>33</v>
      </c>
      <c r="I13" s="480"/>
    </row>
    <row r="14" spans="1:9" s="98" customFormat="1" ht="18.75">
      <c r="A14" s="435" t="s">
        <v>157</v>
      </c>
      <c r="B14" s="435"/>
      <c r="C14" s="435"/>
      <c r="D14" s="435"/>
      <c r="F14" s="427" t="s">
        <v>134</v>
      </c>
      <c r="G14" s="427"/>
      <c r="H14" s="427"/>
      <c r="I14" s="427"/>
    </row>
    <row r="15" spans="1:9" ht="15.75">
      <c r="A15" s="67" t="s">
        <v>124</v>
      </c>
      <c r="B15" s="68" t="str">
        <f>ВНУТРЕННИЙ!G11</f>
        <v>ст 3</v>
      </c>
      <c r="C15" s="223">
        <v>26200</v>
      </c>
      <c r="D15" s="68" t="str">
        <f>ВНУТРЕННИЙ!B11</f>
        <v>11, 7/разм.</v>
      </c>
      <c r="F15" s="76" t="s">
        <v>76</v>
      </c>
      <c r="G15" s="40" t="str">
        <f>ВНУТРЕННИЙ!G44</f>
        <v>35 ГС</v>
      </c>
      <c r="H15" s="224">
        <v>26500</v>
      </c>
      <c r="I15" s="75">
        <v>11.7</v>
      </c>
    </row>
    <row r="16" spans="1:9" ht="15.75">
      <c r="A16" s="70" t="str">
        <f>ВНУТРЕННИЙ!A12</f>
        <v> Ф  10</v>
      </c>
      <c r="B16" s="68" t="str">
        <f>ВНУТРЕННИЙ!G12</f>
        <v>ст 3</v>
      </c>
      <c r="C16" s="223">
        <v>25300</v>
      </c>
      <c r="D16" s="68" t="str">
        <f>ВНУТРЕННИЙ!B12</f>
        <v>бухты</v>
      </c>
      <c r="F16" s="76" t="str">
        <f>ВНУТРЕННИЙ!A45</f>
        <v>Ф  8</v>
      </c>
      <c r="G16" s="40" t="str">
        <f>ВНУТРЕННИЙ!G45</f>
        <v>35 ГС</v>
      </c>
      <c r="H16" s="224">
        <v>25550</v>
      </c>
      <c r="I16" s="75" t="str">
        <f>ВНУТРЕННИЙ!B45</f>
        <v>бухта</v>
      </c>
    </row>
    <row r="17" spans="1:9" s="98" customFormat="1" ht="18.75">
      <c r="A17" s="435" t="s">
        <v>160</v>
      </c>
      <c r="B17" s="435"/>
      <c r="C17" s="435"/>
      <c r="D17" s="435"/>
      <c r="F17" s="76" t="str">
        <f>ВНУТРЕННИЙ!A48</f>
        <v>Ф 10</v>
      </c>
      <c r="G17" s="40" t="str">
        <f>ВНУТРЕННИЙ!G46</f>
        <v>35 ГС</v>
      </c>
      <c r="H17" s="224">
        <v>26500</v>
      </c>
      <c r="I17" s="75">
        <v>11.7</v>
      </c>
    </row>
    <row r="18" spans="1:9" s="72" customFormat="1" ht="15.75">
      <c r="A18" s="67" t="s">
        <v>76</v>
      </c>
      <c r="B18" s="40" t="str">
        <f>ВНУТРЕННИЙ!G17</f>
        <v>А500С</v>
      </c>
      <c r="C18" s="223">
        <v>26200</v>
      </c>
      <c r="D18" s="71" t="str">
        <f>ВНУТРЕННИЙ!B17</f>
        <v>11, 7 / 9,0 /разм.</v>
      </c>
      <c r="F18" s="76" t="s">
        <v>72</v>
      </c>
      <c r="G18" s="40" t="str">
        <f>ВНУТРЕННИЙ!G47</f>
        <v>35 ГС</v>
      </c>
      <c r="H18" s="224">
        <v>25500</v>
      </c>
      <c r="I18" s="75">
        <v>11.7</v>
      </c>
    </row>
    <row r="19" spans="1:9" s="72" customFormat="1" ht="15.75">
      <c r="A19" s="70" t="str">
        <f>ВНУТРЕННИЙ!A18</f>
        <v>Ф  8</v>
      </c>
      <c r="B19" s="40" t="str">
        <f>ВНУТРЕННИЙ!G18</f>
        <v>А500С</v>
      </c>
      <c r="C19" s="223">
        <v>25250</v>
      </c>
      <c r="D19" s="71" t="str">
        <f>ВНУТРЕННИЙ!B18</f>
        <v>бухты</v>
      </c>
      <c r="F19" s="76" t="s">
        <v>46</v>
      </c>
      <c r="G19" s="40" t="str">
        <f>ВНУТРЕННИЙ!G48</f>
        <v>35 ГС</v>
      </c>
      <c r="H19" s="224">
        <v>25300</v>
      </c>
      <c r="I19" s="75">
        <v>11.7</v>
      </c>
    </row>
    <row r="20" spans="1:9" s="72" customFormat="1" ht="15.75">
      <c r="A20" s="70" t="str">
        <f>ВНУТРЕННИЙ!A20</f>
        <v> Ф 10</v>
      </c>
      <c r="B20" s="40" t="str">
        <f>ВНУТРЕННИЙ!G20</f>
        <v>А500С</v>
      </c>
      <c r="C20" s="223">
        <v>25900</v>
      </c>
      <c r="D20" s="71" t="str">
        <f>ВНУТРЕННИЙ!B20</f>
        <v>11,7 / размотка</v>
      </c>
      <c r="F20" s="76" t="s">
        <v>47</v>
      </c>
      <c r="G20" s="40" t="str">
        <f>ВНУТРЕННИЙ!G49</f>
        <v>35 ГС</v>
      </c>
      <c r="H20" s="224">
        <v>25000</v>
      </c>
      <c r="I20" s="75">
        <v>11.7</v>
      </c>
    </row>
    <row r="21" spans="1:9" s="72" customFormat="1" ht="15.75">
      <c r="A21" s="70" t="e">
        <f>ВНУТРЕННИЙ!#REF!</f>
        <v>#REF!</v>
      </c>
      <c r="B21" s="40" t="e">
        <f>ВНУТРЕННИЙ!#REF!</f>
        <v>#REF!</v>
      </c>
      <c r="C21" s="223">
        <v>25000</v>
      </c>
      <c r="D21" s="71" t="e">
        <f>ВНУТРЕННИЙ!#REF!</f>
        <v>#REF!</v>
      </c>
      <c r="F21" s="76" t="s">
        <v>48</v>
      </c>
      <c r="G21" s="40" t="str">
        <f>ВНУТРЕННИЙ!G50</f>
        <v>35 ГС</v>
      </c>
      <c r="H21" s="224">
        <v>25000</v>
      </c>
      <c r="I21" s="75">
        <v>11.7</v>
      </c>
    </row>
    <row r="22" spans="1:9" s="72" customFormat="1" ht="15.75">
      <c r="A22" s="70" t="str">
        <f>ВНУТРЕННИЙ!A21</f>
        <v>Ф 10</v>
      </c>
      <c r="B22" s="40" t="s">
        <v>51</v>
      </c>
      <c r="C22" s="223">
        <v>24000</v>
      </c>
      <c r="D22" s="71" t="str">
        <f>ВНУТРЕННИЙ!B21</f>
        <v>н/м</v>
      </c>
      <c r="F22" s="76" t="s">
        <v>49</v>
      </c>
      <c r="G22" s="40" t="str">
        <f>ВНУТРЕННИЙ!G51</f>
        <v>35 ГС</v>
      </c>
      <c r="H22" s="224">
        <v>24900</v>
      </c>
      <c r="I22" s="75">
        <v>11.7</v>
      </c>
    </row>
    <row r="23" spans="1:9" s="72" customFormat="1" ht="15.75">
      <c r="A23" s="70" t="str">
        <f>ВНУТРЕННИЙ!A22</f>
        <v>Ф 12</v>
      </c>
      <c r="B23" s="40" t="str">
        <f>ВНУТРЕННИЙ!G22</f>
        <v>А500С</v>
      </c>
      <c r="C23" s="223">
        <v>25300</v>
      </c>
      <c r="D23" s="71" t="str">
        <f>ВНУТРЕННИЙ!B22</f>
        <v>11,7 / размотка</v>
      </c>
      <c r="F23" s="76" t="s">
        <v>67</v>
      </c>
      <c r="G23" s="40" t="str">
        <f>ВНУТРЕННИЙ!G52</f>
        <v>35 ГС</v>
      </c>
      <c r="H23" s="224">
        <v>24900</v>
      </c>
      <c r="I23" s="75">
        <v>11.7</v>
      </c>
    </row>
    <row r="24" spans="1:9" s="72" customFormat="1" ht="15.75">
      <c r="A24" s="70" t="str">
        <f>ВНУТРЕННИЙ!A23</f>
        <v>Ф 12</v>
      </c>
      <c r="B24" s="40" t="str">
        <f>ВНУТРЕННИЙ!G23</f>
        <v>А500С</v>
      </c>
      <c r="C24" s="223">
        <v>22950</v>
      </c>
      <c r="D24" s="71" t="str">
        <f>ВНУТРЕННИЙ!B23</f>
        <v>н/м</v>
      </c>
      <c r="F24" s="76" t="s">
        <v>50</v>
      </c>
      <c r="G24" s="40" t="str">
        <f>ВНУТРЕННИЙ!G53</f>
        <v>35 ГС</v>
      </c>
      <c r="H24" s="224">
        <v>24300</v>
      </c>
      <c r="I24" s="75">
        <v>11.7</v>
      </c>
    </row>
    <row r="25" spans="1:9" s="72" customFormat="1" ht="15.75">
      <c r="A25" s="70" t="str">
        <f>ВНУТРЕННИЙ!A24</f>
        <v>Ф 14</v>
      </c>
      <c r="B25" s="40" t="str">
        <f>ВНУТРЕННИЙ!G24</f>
        <v>А500С</v>
      </c>
      <c r="C25" s="223">
        <v>24300</v>
      </c>
      <c r="D25" s="71">
        <f>ВНУТРЕННИЙ!B24</f>
        <v>11.7</v>
      </c>
      <c r="F25" s="76" t="s">
        <v>84</v>
      </c>
      <c r="G25" s="40" t="str">
        <f>ВНУТРЕННИЙ!G54</f>
        <v>35 ГС</v>
      </c>
      <c r="H25" s="224">
        <v>24300</v>
      </c>
      <c r="I25" s="75">
        <v>11.7</v>
      </c>
    </row>
    <row r="26" spans="1:9" s="72" customFormat="1" ht="15.75">
      <c r="A26" s="70" t="str">
        <f>ВНУТРЕННИЙ!A25</f>
        <v>Ф 14</v>
      </c>
      <c r="B26" s="40" t="str">
        <f>ВНУТРЕННИЙ!G25</f>
        <v>А500С</v>
      </c>
      <c r="C26" s="223">
        <v>21500</v>
      </c>
      <c r="D26" s="71" t="str">
        <f>ВНУТРЕННИЙ!B25</f>
        <v>н/м</v>
      </c>
      <c r="F26" s="76" t="s">
        <v>82</v>
      </c>
      <c r="G26" s="40" t="str">
        <f>ВНУТРЕННИЙ!G53</f>
        <v>35 ГС</v>
      </c>
      <c r="H26" s="224">
        <v>24800</v>
      </c>
      <c r="I26" s="75">
        <v>11.7</v>
      </c>
    </row>
    <row r="27" spans="1:9" s="72" customFormat="1" ht="15.75">
      <c r="A27" s="70" t="str">
        <f>ВНУТРЕННИЙ!A26</f>
        <v>Ф 16</v>
      </c>
      <c r="B27" s="40" t="str">
        <f>ВНУТРЕННИЙ!G26</f>
        <v>А500С, СТО АСЧМ 7-93</v>
      </c>
      <c r="C27" s="223">
        <v>24300</v>
      </c>
      <c r="D27" s="71" t="s">
        <v>518</v>
      </c>
      <c r="F27" s="76" t="str">
        <f>ВНУТРЕННИЙ!A54</f>
        <v>Ф 36</v>
      </c>
      <c r="G27" s="40" t="str">
        <f>ВНУТРЕННИЙ!G54</f>
        <v>35 ГС</v>
      </c>
      <c r="H27" s="224">
        <v>24600</v>
      </c>
      <c r="I27" s="75">
        <v>11.7</v>
      </c>
    </row>
    <row r="28" spans="1:9" s="72" customFormat="1" ht="15.75">
      <c r="A28" s="70" t="str">
        <f>ВНУТРЕННИЙ!A27</f>
        <v>Ф 16</v>
      </c>
      <c r="B28" s="40" t="str">
        <f>ВНУТРЕННИЙ!G27</f>
        <v>А500С</v>
      </c>
      <c r="C28" s="223">
        <v>21500</v>
      </c>
      <c r="D28" s="71" t="str">
        <f>ВНУТРЕННИЙ!B27</f>
        <v>н/м</v>
      </c>
      <c r="F28" s="76" t="str">
        <f>ВНУТРЕННИЙ!A55</f>
        <v>Ф 40</v>
      </c>
      <c r="G28" s="40" t="str">
        <f>ВНУТРЕННИЙ!G55</f>
        <v>35 ГС</v>
      </c>
      <c r="H28" s="224">
        <v>24600</v>
      </c>
      <c r="I28" s="75">
        <v>11.7</v>
      </c>
    </row>
    <row r="29" spans="1:9" s="72" customFormat="1" ht="18.75">
      <c r="A29" s="70" t="str">
        <f>ВНУТРЕННИЙ!A28</f>
        <v>Ф 18</v>
      </c>
      <c r="B29" s="40" t="str">
        <f>ВНУТРЕННИЙ!G28</f>
        <v>А500С</v>
      </c>
      <c r="C29" s="223">
        <v>24300</v>
      </c>
      <c r="D29" s="71">
        <f>ВНУТРЕННИЙ!B28</f>
        <v>11.7</v>
      </c>
      <c r="F29" s="427" t="s">
        <v>159</v>
      </c>
      <c r="G29" s="427"/>
      <c r="H29" s="427"/>
      <c r="I29" s="427"/>
    </row>
    <row r="30" spans="1:9" s="72" customFormat="1" ht="15.75">
      <c r="A30" s="70" t="str">
        <f>ВНУТРЕННИЙ!A30</f>
        <v>   Ф 20</v>
      </c>
      <c r="B30" s="40" t="str">
        <f>ВНУТРЕННИЙ!G30</f>
        <v>А500С</v>
      </c>
      <c r="C30" s="223">
        <v>24300</v>
      </c>
      <c r="D30" s="71">
        <f>ВНУТРЕННИЙ!B30</f>
        <v>11.7</v>
      </c>
      <c r="F30" s="78" t="s">
        <v>519</v>
      </c>
      <c r="G30" s="73" t="str">
        <f>ВНУТРЕННИЙ!G58</f>
        <v>25Г2С</v>
      </c>
      <c r="H30" s="224">
        <v>25600</v>
      </c>
      <c r="I30" s="77">
        <f>ВНУТРЕННИЙ!B58</f>
        <v>11.7</v>
      </c>
    </row>
    <row r="31" spans="1:9" ht="15.75">
      <c r="A31" s="70" t="str">
        <f>ВНУТРЕННИЙ!A31</f>
        <v>Ф 20</v>
      </c>
      <c r="B31" s="40" t="str">
        <f>ВНУТРЕННИЙ!G31</f>
        <v>А500С</v>
      </c>
      <c r="C31" s="223">
        <v>22300</v>
      </c>
      <c r="D31" s="71" t="str">
        <f>ВНУТРЕННИЙ!B31</f>
        <v>н/д</v>
      </c>
      <c r="F31" s="78" t="str">
        <f>ВНУТРЕННИЙ!A59</f>
        <v>Ф 16</v>
      </c>
      <c r="G31" s="73" t="str">
        <f>ВНУТРЕННИЙ!G59</f>
        <v>25Г2С</v>
      </c>
      <c r="H31" s="224">
        <v>22800</v>
      </c>
      <c r="I31" s="77" t="str">
        <f>ВНУТРЕННИЙ!B59</f>
        <v>н/д</v>
      </c>
    </row>
    <row r="32" spans="1:9" ht="15.75">
      <c r="A32" s="70" t="str">
        <f>ВНУТРЕННИЙ!A32</f>
        <v>Ф 22</v>
      </c>
      <c r="B32" s="40" t="str">
        <f>ВНУТРЕННИЙ!G32</f>
        <v>А500С</v>
      </c>
      <c r="C32" s="223">
        <v>24400</v>
      </c>
      <c r="D32" s="71">
        <f>ВНУТРЕННИЙ!B32</f>
        <v>11.7</v>
      </c>
      <c r="F32" s="78" t="str">
        <f>ВНУТРЕННИЙ!A60</f>
        <v>Ф 18</v>
      </c>
      <c r="G32" s="73" t="str">
        <f>ВНУТРЕННИЙ!G60</f>
        <v>25Г2С</v>
      </c>
      <c r="H32" s="224">
        <v>25600</v>
      </c>
      <c r="I32" s="77">
        <f>ВНУТРЕННИЙ!B60</f>
        <v>11.7</v>
      </c>
    </row>
    <row r="33" spans="1:9" ht="15.75">
      <c r="A33" s="70" t="str">
        <f>ВНУТРЕННИЙ!A33</f>
        <v>Ф 25</v>
      </c>
      <c r="B33" s="40" t="str">
        <f>ВНУТРЕННИЙ!G33</f>
        <v>А500С</v>
      </c>
      <c r="C33" s="223">
        <v>24300</v>
      </c>
      <c r="D33" s="71">
        <f>ВНУТРЕННИЙ!B33</f>
        <v>11.7</v>
      </c>
      <c r="F33" s="78" t="str">
        <f>ВНУТРЕННИЙ!A61</f>
        <v>Ф 20</v>
      </c>
      <c r="G33" s="73" t="str">
        <f>ВНУТРЕННИЙ!G61</f>
        <v>25Г2С</v>
      </c>
      <c r="H33" s="224">
        <v>25600</v>
      </c>
      <c r="I33" s="77">
        <f>ВНУТРЕННИЙ!B61</f>
        <v>11.7</v>
      </c>
    </row>
    <row r="34" spans="1:9" ht="15.75">
      <c r="A34" s="70" t="str">
        <f>ВНУТРЕННИЙ!A34</f>
        <v>Ф 25</v>
      </c>
      <c r="B34" s="40" t="str">
        <f>ВНУТРЕННИЙ!G34</f>
        <v>А500С</v>
      </c>
      <c r="C34" s="223">
        <v>19000</v>
      </c>
      <c r="D34" s="71" t="str">
        <f>ВНУТРЕННИЙ!B34</f>
        <v>н/м</v>
      </c>
      <c r="F34" s="78" t="str">
        <f>ВНУТРЕННИЙ!A62</f>
        <v>Ф 20</v>
      </c>
      <c r="G34" s="73" t="str">
        <f>ВНУТРЕННИЙ!G62</f>
        <v>25Г2С</v>
      </c>
      <c r="H34" s="224">
        <v>21700</v>
      </c>
      <c r="I34" s="77" t="str">
        <f>ВНУТРЕННИЙ!B62</f>
        <v>н/д</v>
      </c>
    </row>
    <row r="35" spans="1:9" ht="15.75">
      <c r="A35" s="70" t="str">
        <f>ВНУТРЕННИЙ!A35</f>
        <v>Ф 28</v>
      </c>
      <c r="B35" s="40" t="str">
        <f>ВНУТРЕННИЙ!G35</f>
        <v>А500С</v>
      </c>
      <c r="C35" s="223">
        <v>24300</v>
      </c>
      <c r="D35" s="71">
        <f>ВНУТРЕННИЙ!B35</f>
        <v>11.7</v>
      </c>
      <c r="F35" s="78" t="str">
        <f>ВНУТРЕННИЙ!A63</f>
        <v>Ф 22</v>
      </c>
      <c r="G35" s="73" t="str">
        <f>ВНУТРЕННИЙ!G63</f>
        <v>25Г2С</v>
      </c>
      <c r="H35" s="224">
        <v>25600</v>
      </c>
      <c r="I35" s="77">
        <f>ВНУТРЕННИЙ!B63</f>
        <v>11.7</v>
      </c>
    </row>
    <row r="36" spans="1:9" ht="15.75">
      <c r="A36" s="70" t="str">
        <f>ВНУТРЕННИЙ!A36</f>
        <v>Ф 28</v>
      </c>
      <c r="B36" s="40" t="str">
        <f>ВНУТРЕННИЙ!G36</f>
        <v>А500С</v>
      </c>
      <c r="C36" s="223">
        <v>19500</v>
      </c>
      <c r="D36" s="71" t="str">
        <f>ВНУТРЕННИЙ!B36</f>
        <v>н/м</v>
      </c>
      <c r="F36" s="78" t="str">
        <f>ВНУТРЕННИЙ!A64</f>
        <v>Ф 22</v>
      </c>
      <c r="G36" s="73" t="str">
        <f>ВНУТРЕННИЙ!G64</f>
        <v>25Г2С</v>
      </c>
      <c r="H36" s="224">
        <v>21700</v>
      </c>
      <c r="I36" s="77" t="str">
        <f>ВНУТРЕННИЙ!B64</f>
        <v>н/д</v>
      </c>
    </row>
    <row r="37" spans="1:9" ht="15.75">
      <c r="A37" s="70" t="str">
        <f>ВНУТРЕННИЙ!A37</f>
        <v>Ф 32</v>
      </c>
      <c r="B37" s="40" t="str">
        <f>ВНУТРЕННИЙ!G37</f>
        <v>А500С</v>
      </c>
      <c r="C37" s="223">
        <v>24300</v>
      </c>
      <c r="D37" s="71">
        <f>ВНУТРЕННИЙ!B37</f>
        <v>11.7</v>
      </c>
      <c r="F37" s="78" t="str">
        <f>ВНУТРЕННИЙ!A65</f>
        <v>  Ф 25</v>
      </c>
      <c r="G37" s="73" t="str">
        <f>ВНУТРЕННИЙ!G65</f>
        <v>25Г2С</v>
      </c>
      <c r="H37" s="224">
        <v>25600</v>
      </c>
      <c r="I37" s="77">
        <f>ВНУТРЕННИЙ!B65</f>
        <v>11.7</v>
      </c>
    </row>
    <row r="38" spans="1:9" ht="15.75">
      <c r="A38" s="70" t="str">
        <f>ВНУТРЕННИЙ!A38</f>
        <v>Ф 32</v>
      </c>
      <c r="B38" s="40" t="str">
        <f>ВНУТРЕННИЙ!G38</f>
        <v>А500С</v>
      </c>
      <c r="C38" s="223">
        <v>19500</v>
      </c>
      <c r="D38" s="71" t="str">
        <f>ВНУТРЕННИЙ!B38</f>
        <v>н/м</v>
      </c>
      <c r="F38" s="78" t="str">
        <f>ВНУТРЕННИЙ!A66</f>
        <v>Ф 25</v>
      </c>
      <c r="G38" s="73" t="str">
        <f>ВНУТРЕННИЙ!G66</f>
        <v>25Г2С</v>
      </c>
      <c r="H38" s="224">
        <v>21700</v>
      </c>
      <c r="I38" s="77" t="str">
        <f>ВНУТРЕННИЙ!B66</f>
        <v>н/д</v>
      </c>
    </row>
    <row r="39" spans="1:9" ht="15.75">
      <c r="A39" s="70" t="str">
        <f>ВНУТРЕННИЙ!A39</f>
        <v>Ф 36</v>
      </c>
      <c r="B39" s="40" t="str">
        <f>ВНУТРЕННИЙ!G39</f>
        <v>А500С</v>
      </c>
      <c r="C39" s="223">
        <v>24300</v>
      </c>
      <c r="D39" s="71">
        <f>ВНУТРЕННИЙ!B39</f>
        <v>11.7</v>
      </c>
      <c r="F39" s="78" t="str">
        <f>ВНУТРЕННИЙ!A68</f>
        <v>  Ф 32</v>
      </c>
      <c r="G39" s="73" t="str">
        <f>ВНУТРЕННИЙ!G68</f>
        <v>25Г2С</v>
      </c>
      <c r="H39" s="224">
        <v>25600</v>
      </c>
      <c r="I39" s="77">
        <f>ВНУТРЕННИЙ!B68</f>
        <v>11.7</v>
      </c>
    </row>
    <row r="40" spans="1:9" s="74" customFormat="1" ht="18.75">
      <c r="A40" s="70" t="str">
        <f>ВНУТРЕННИЙ!A41</f>
        <v>Ф 40</v>
      </c>
      <c r="B40" s="40" t="str">
        <f>ВНУТРЕННИЙ!G41</f>
        <v>А500С</v>
      </c>
      <c r="C40" s="223">
        <v>24300</v>
      </c>
      <c r="D40" s="71">
        <f>ВНУТРЕННИЙ!B41</f>
        <v>11.7</v>
      </c>
      <c r="F40" s="228" t="s">
        <v>89</v>
      </c>
      <c r="G40" s="228"/>
      <c r="H40" s="228"/>
      <c r="I40" s="228"/>
    </row>
    <row r="41" spans="1:9" s="74" customFormat="1" ht="18.75">
      <c r="A41" s="427" t="s">
        <v>517</v>
      </c>
      <c r="B41" s="427"/>
      <c r="C41" s="427"/>
      <c r="D41" s="427"/>
      <c r="F41" s="80" t="s">
        <v>367</v>
      </c>
      <c r="G41" s="75" t="str">
        <f>ВНУТРЕННИЙ!G88</f>
        <v>3пс/сп</v>
      </c>
      <c r="H41" s="224">
        <v>25000</v>
      </c>
      <c r="I41" s="75" t="s">
        <v>73</v>
      </c>
    </row>
    <row r="42" spans="1:9" s="74" customFormat="1" ht="15.75">
      <c r="A42" s="70" t="s">
        <v>72</v>
      </c>
      <c r="B42" s="40" t="str">
        <f>ВНУТРЕННИЙ!G43</f>
        <v>А500СП</v>
      </c>
      <c r="C42" s="223" t="str">
        <f>ВНУТРЕННИЙ!F43</f>
        <v> </v>
      </c>
      <c r="D42" s="226" t="str">
        <f>ВНУТРЕННИЙ!B43</f>
        <v>н/м</v>
      </c>
      <c r="F42" s="81" t="str">
        <f>ВНУТРЕННИЙ!A89</f>
        <v>Ф 8,0</v>
      </c>
      <c r="G42" s="75" t="str">
        <f>ВНУТРЕННИЙ!G89</f>
        <v>3пс/сп</v>
      </c>
      <c r="H42" s="224">
        <v>26200</v>
      </c>
      <c r="I42" s="75" t="str">
        <f>ВНУТРЕННИЙ!B89</f>
        <v>размотка</v>
      </c>
    </row>
    <row r="43" spans="1:9" s="74" customFormat="1" ht="15.75">
      <c r="A43" s="70" t="e">
        <f>ВНУТРЕННИЙ!#REF!</f>
        <v>#REF!</v>
      </c>
      <c r="B43" s="40" t="e">
        <f>ВНУТРЕННИЙ!#REF!</f>
        <v>#REF!</v>
      </c>
      <c r="C43" s="223">
        <v>22950</v>
      </c>
      <c r="D43" s="226" t="e">
        <f>ВНУТРЕННИЙ!#REF!</f>
        <v>#REF!</v>
      </c>
      <c r="F43" s="81" t="str">
        <f>ВНУТРЕННИЙ!A90</f>
        <v>Ф 8,0</v>
      </c>
      <c r="G43" s="75" t="str">
        <f>ВНУТРЕННИЙ!G90</f>
        <v>3пс/сп</v>
      </c>
      <c r="H43" s="224">
        <v>25250</v>
      </c>
      <c r="I43" s="75" t="str">
        <f>ВНУТРЕННИЙ!B90</f>
        <v>бухта </v>
      </c>
    </row>
    <row r="44" spans="1:9" s="74" customFormat="1" ht="15.75">
      <c r="A44" s="70" t="e">
        <f>ВНУТРЕННИЙ!#REF!</f>
        <v>#REF!</v>
      </c>
      <c r="B44" s="40" t="e">
        <f>ВНУТРЕННИЙ!#REF!</f>
        <v>#REF!</v>
      </c>
      <c r="C44" s="223" t="e">
        <f>ВНУТРЕННИЙ!#REF!</f>
        <v>#REF!</v>
      </c>
      <c r="D44" s="226" t="e">
        <f>ВНУТРЕННИЙ!#REF!</f>
        <v>#REF!</v>
      </c>
      <c r="F44" s="81" t="e">
        <f>ВНУТРЕННИЙ!#REF!</f>
        <v>#REF!</v>
      </c>
      <c r="G44" s="75" t="e">
        <f>ВНУТРЕННИЙ!#REF!</f>
        <v>#REF!</v>
      </c>
      <c r="H44" s="224">
        <v>26200</v>
      </c>
      <c r="I44" s="75" t="e">
        <f>ВНУТРЕННИЙ!#REF!</f>
        <v>#REF!</v>
      </c>
    </row>
    <row r="45" s="98" customFormat="1" ht="18.75"/>
    <row r="47" spans="1:17" s="13" customFormat="1" ht="15.75" customHeight="1">
      <c r="A47" s="437" t="s">
        <v>369</v>
      </c>
      <c r="B47" s="437"/>
      <c r="C47" s="437"/>
      <c r="D47" s="437"/>
      <c r="E47" s="437"/>
      <c r="F47" s="437"/>
      <c r="G47" s="437"/>
      <c r="H47" s="437"/>
      <c r="I47" s="437"/>
      <c r="J47" s="100"/>
      <c r="K47" s="100"/>
      <c r="L47" s="100"/>
      <c r="M47" s="100"/>
      <c r="N47" s="100"/>
      <c r="O47" s="100"/>
      <c r="P47" s="100"/>
      <c r="Q47" s="100"/>
    </row>
    <row r="48" spans="1:17" s="13" customFormat="1" ht="15.75" customHeight="1">
      <c r="A48" s="421" t="s">
        <v>370</v>
      </c>
      <c r="B48" s="421"/>
      <c r="C48" s="421"/>
      <c r="D48" s="421"/>
      <c r="E48" s="421"/>
      <c r="F48" s="421"/>
      <c r="G48" s="421"/>
      <c r="H48" s="421"/>
      <c r="I48" s="421"/>
      <c r="J48" s="101"/>
      <c r="K48" s="101"/>
      <c r="L48" s="101"/>
      <c r="M48" s="101"/>
      <c r="N48" s="101"/>
      <c r="O48" s="101"/>
      <c r="P48" s="101"/>
      <c r="Q48" s="101"/>
    </row>
    <row r="49" spans="1:17" s="13" customFormat="1" ht="31.5" customHeight="1">
      <c r="A49" s="421" t="s">
        <v>163</v>
      </c>
      <c r="B49" s="421"/>
      <c r="C49" s="421"/>
      <c r="D49" s="421"/>
      <c r="E49" s="421"/>
      <c r="F49" s="421"/>
      <c r="G49" s="421"/>
      <c r="H49" s="421"/>
      <c r="I49" s="421"/>
      <c r="J49" s="101"/>
      <c r="K49" s="101"/>
      <c r="L49" s="101"/>
      <c r="M49" s="101"/>
      <c r="N49" s="101"/>
      <c r="O49" s="101"/>
      <c r="P49" s="101"/>
      <c r="Q49" s="101"/>
    </row>
    <row r="50" spans="1:6" ht="15.75">
      <c r="A50" s="92"/>
      <c r="B50" s="92"/>
      <c r="C50" s="225"/>
      <c r="D50" s="92"/>
      <c r="E50" s="72"/>
      <c r="F50" s="72"/>
    </row>
    <row r="51" spans="1:6" ht="15.75">
      <c r="A51" s="92"/>
      <c r="B51" s="92"/>
      <c r="C51" s="225"/>
      <c r="D51" s="92"/>
      <c r="E51" s="72"/>
      <c r="F51" s="72"/>
    </row>
    <row r="52" spans="1:4" ht="15.75">
      <c r="A52" s="92"/>
      <c r="B52" s="92"/>
      <c r="C52" s="225"/>
      <c r="D52" s="92"/>
    </row>
    <row r="53" spans="1:4" ht="15.75">
      <c r="A53" s="92"/>
      <c r="B53" s="92"/>
      <c r="C53" s="225"/>
      <c r="D53" s="92"/>
    </row>
  </sheetData>
  <sheetProtection/>
  <mergeCells count="14">
    <mergeCell ref="A48:I48"/>
    <mergeCell ref="A49:I49"/>
    <mergeCell ref="A14:D14"/>
    <mergeCell ref="A41:D41"/>
    <mergeCell ref="A17:D17"/>
    <mergeCell ref="F14:I14"/>
    <mergeCell ref="F29:I29"/>
    <mergeCell ref="A47:I47"/>
    <mergeCell ref="F11:F13"/>
    <mergeCell ref="I11:I13"/>
    <mergeCell ref="C9:D9"/>
    <mergeCell ref="A9:B9"/>
    <mergeCell ref="A11:A13"/>
    <mergeCell ref="D11:D13"/>
  </mergeCells>
  <printOptions horizontalCentered="1"/>
  <pageMargins left="0.31496062992125984" right="0.31496062992125984" top="0.35433070866141736" bottom="0" header="0.1968503937007874" footer="0.15748031496062992"/>
  <pageSetup fitToHeight="1" fitToWidth="1" horizontalDpi="600" verticalDpi="600" orientation="portrait" paperSize="9" scale="97" r:id="rId2"/>
  <headerFooter alignWithMargins="0">
    <oddHeader>&amp;L&amp;8Лист &amp;P из &amp;N&amp;C&amp;8 (095) 737-33-63&amp;R&amp;8&amp;D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zoomScalePageLayoutView="0" workbookViewId="0" topLeftCell="A1">
      <selection activeCell="J14" sqref="J14"/>
    </sheetView>
  </sheetViews>
  <sheetFormatPr defaultColWidth="8.875" defaultRowHeight="16.5" customHeight="1"/>
  <cols>
    <col min="1" max="1" width="2.75390625" style="350" customWidth="1"/>
    <col min="2" max="2" width="12.125" style="367" customWidth="1"/>
    <col min="3" max="3" width="13.00390625" style="350" customWidth="1"/>
    <col min="4" max="9" width="10.375" style="350" customWidth="1"/>
    <col min="10" max="10" width="10.75390625" style="350" customWidth="1"/>
    <col min="11" max="11" width="10.375" style="350" customWidth="1"/>
    <col min="12" max="16384" width="8.875" style="350" customWidth="1"/>
  </cols>
  <sheetData>
    <row r="1" spans="1:11" s="351" customFormat="1" ht="16.5" customHeight="1">
      <c r="A1" s="494">
        <f ca="1">TODAY()</f>
        <v>40868</v>
      </c>
      <c r="B1" s="520"/>
      <c r="C1" s="521"/>
      <c r="D1" s="515" t="s">
        <v>534</v>
      </c>
      <c r="E1" s="516"/>
      <c r="F1" s="517"/>
      <c r="G1" s="518" t="s">
        <v>535</v>
      </c>
      <c r="H1" s="519"/>
      <c r="I1" s="515" t="s">
        <v>536</v>
      </c>
      <c r="J1" s="516"/>
      <c r="K1" s="517"/>
    </row>
    <row r="2" spans="1:11" s="351" customFormat="1" ht="16.5" customHeight="1" thickBot="1">
      <c r="A2" s="497"/>
      <c r="B2" s="495"/>
      <c r="C2" s="496"/>
      <c r="D2" s="353" t="s">
        <v>441</v>
      </c>
      <c r="E2" s="354" t="s">
        <v>442</v>
      </c>
      <c r="F2" s="355" t="s">
        <v>443</v>
      </c>
      <c r="G2" s="356" t="s">
        <v>444</v>
      </c>
      <c r="H2" s="354" t="s">
        <v>443</v>
      </c>
      <c r="I2" s="353" t="s">
        <v>445</v>
      </c>
      <c r="J2" s="354" t="s">
        <v>446</v>
      </c>
      <c r="K2" s="355" t="s">
        <v>447</v>
      </c>
    </row>
    <row r="3" spans="1:11" ht="16.5" customHeight="1">
      <c r="A3" s="513" t="s">
        <v>448</v>
      </c>
      <c r="B3" s="511" t="s">
        <v>599</v>
      </c>
      <c r="C3" s="364" t="s">
        <v>611</v>
      </c>
      <c r="D3" s="327">
        <v>28715</v>
      </c>
      <c r="E3" s="321">
        <v>29199</v>
      </c>
      <c r="F3" s="330">
        <v>31180</v>
      </c>
      <c r="G3" s="327">
        <v>30092</v>
      </c>
      <c r="H3" s="322">
        <v>32079</v>
      </c>
      <c r="I3" s="325">
        <v>33576</v>
      </c>
      <c r="J3" s="321">
        <v>34773</v>
      </c>
      <c r="K3" s="322">
        <v>35971</v>
      </c>
    </row>
    <row r="4" spans="1:11" ht="16.5" customHeight="1">
      <c r="A4" s="514"/>
      <c r="B4" s="512"/>
      <c r="C4" s="333" t="s">
        <v>612</v>
      </c>
      <c r="D4" s="328">
        <f>D3+1200</f>
        <v>29915</v>
      </c>
      <c r="E4" s="315">
        <f aca="true" t="shared" si="0" ref="E4:K4">E3+1200</f>
        <v>30399</v>
      </c>
      <c r="F4" s="357">
        <f t="shared" si="0"/>
        <v>32380</v>
      </c>
      <c r="G4" s="328">
        <f t="shared" si="0"/>
        <v>31292</v>
      </c>
      <c r="H4" s="323">
        <f t="shared" si="0"/>
        <v>33279</v>
      </c>
      <c r="I4" s="320">
        <f t="shared" si="0"/>
        <v>34776</v>
      </c>
      <c r="J4" s="315">
        <f t="shared" si="0"/>
        <v>35973</v>
      </c>
      <c r="K4" s="323">
        <f t="shared" si="0"/>
        <v>37171</v>
      </c>
    </row>
    <row r="5" spans="1:11" s="379" customFormat="1" ht="16.5" customHeight="1">
      <c r="A5" s="514"/>
      <c r="B5" s="374"/>
      <c r="C5" s="375" t="s">
        <v>637</v>
      </c>
      <c r="D5" s="331">
        <v>23950</v>
      </c>
      <c r="E5" s="349">
        <v>24350</v>
      </c>
      <c r="F5" s="376">
        <v>25950</v>
      </c>
      <c r="G5" s="331">
        <v>25100</v>
      </c>
      <c r="H5" s="377">
        <v>26700</v>
      </c>
      <c r="I5" s="378">
        <v>27950</v>
      </c>
      <c r="J5" s="349">
        <v>28950</v>
      </c>
      <c r="K5" s="377">
        <v>29950</v>
      </c>
    </row>
    <row r="6" spans="1:11" s="367" customFormat="1" ht="16.5" customHeight="1" thickBot="1">
      <c r="A6" s="514"/>
      <c r="B6" s="366"/>
      <c r="C6" s="368" t="s">
        <v>638</v>
      </c>
      <c r="D6" s="369">
        <f aca="true" t="shared" si="1" ref="D6:K6">(D5+18%*D5)+1250</f>
        <v>29511</v>
      </c>
      <c r="E6" s="370">
        <f t="shared" si="1"/>
        <v>29983</v>
      </c>
      <c r="F6" s="371">
        <f t="shared" si="1"/>
        <v>31871</v>
      </c>
      <c r="G6" s="369">
        <f t="shared" si="1"/>
        <v>30868</v>
      </c>
      <c r="H6" s="372">
        <f t="shared" si="1"/>
        <v>32756</v>
      </c>
      <c r="I6" s="373">
        <f t="shared" si="1"/>
        <v>34231</v>
      </c>
      <c r="J6" s="370">
        <f t="shared" si="1"/>
        <v>35411</v>
      </c>
      <c r="K6" s="372">
        <f t="shared" si="1"/>
        <v>36591</v>
      </c>
    </row>
    <row r="7" spans="1:11" ht="16.5" customHeight="1">
      <c r="A7" s="514"/>
      <c r="B7" s="511" t="s">
        <v>600</v>
      </c>
      <c r="C7" s="364" t="s">
        <v>611</v>
      </c>
      <c r="D7" s="327">
        <v>29074</v>
      </c>
      <c r="E7" s="321">
        <v>29558</v>
      </c>
      <c r="F7" s="330">
        <v>31540</v>
      </c>
      <c r="G7" s="327">
        <v>30452</v>
      </c>
      <c r="H7" s="322">
        <v>32438</v>
      </c>
      <c r="I7" s="325">
        <v>33779</v>
      </c>
      <c r="J7" s="321">
        <v>34977</v>
      </c>
      <c r="K7" s="322">
        <v>36175</v>
      </c>
    </row>
    <row r="8" spans="1:11" ht="16.5" customHeight="1">
      <c r="A8" s="514"/>
      <c r="B8" s="512"/>
      <c r="C8" s="333" t="s">
        <v>612</v>
      </c>
      <c r="D8" s="328">
        <f aca="true" t="shared" si="2" ref="D8:K8">D7+1200</f>
        <v>30274</v>
      </c>
      <c r="E8" s="315">
        <f t="shared" si="2"/>
        <v>30758</v>
      </c>
      <c r="F8" s="357">
        <f t="shared" si="2"/>
        <v>32740</v>
      </c>
      <c r="G8" s="328">
        <f t="shared" si="2"/>
        <v>31652</v>
      </c>
      <c r="H8" s="323">
        <f t="shared" si="2"/>
        <v>33638</v>
      </c>
      <c r="I8" s="320">
        <f t="shared" si="2"/>
        <v>34979</v>
      </c>
      <c r="J8" s="315">
        <f t="shared" si="2"/>
        <v>36177</v>
      </c>
      <c r="K8" s="323">
        <f t="shared" si="2"/>
        <v>37375</v>
      </c>
    </row>
    <row r="9" spans="1:11" s="379" customFormat="1" ht="16.5" customHeight="1">
      <c r="A9" s="514"/>
      <c r="B9" s="374"/>
      <c r="C9" s="375" t="s">
        <v>637</v>
      </c>
      <c r="D9" s="331">
        <v>24250</v>
      </c>
      <c r="E9" s="349">
        <v>24650</v>
      </c>
      <c r="F9" s="376">
        <v>26250</v>
      </c>
      <c r="G9" s="331">
        <v>25400</v>
      </c>
      <c r="H9" s="377">
        <v>27000</v>
      </c>
      <c r="I9" s="378">
        <v>28120</v>
      </c>
      <c r="J9" s="349">
        <v>29120</v>
      </c>
      <c r="K9" s="377">
        <v>30120</v>
      </c>
    </row>
    <row r="10" spans="1:11" s="367" customFormat="1" ht="16.5" customHeight="1" thickBot="1">
      <c r="A10" s="514"/>
      <c r="B10" s="366"/>
      <c r="C10" s="368" t="s">
        <v>638</v>
      </c>
      <c r="D10" s="369">
        <f aca="true" t="shared" si="3" ref="D10:K10">(D9+18%*D9)+1250</f>
        <v>29865</v>
      </c>
      <c r="E10" s="370">
        <f t="shared" si="3"/>
        <v>30337</v>
      </c>
      <c r="F10" s="371">
        <f t="shared" si="3"/>
        <v>32225</v>
      </c>
      <c r="G10" s="369">
        <f t="shared" si="3"/>
        <v>31222</v>
      </c>
      <c r="H10" s="372">
        <f t="shared" si="3"/>
        <v>33110</v>
      </c>
      <c r="I10" s="373">
        <f t="shared" si="3"/>
        <v>34431.6</v>
      </c>
      <c r="J10" s="370">
        <f t="shared" si="3"/>
        <v>35611.6</v>
      </c>
      <c r="K10" s="372">
        <f t="shared" si="3"/>
        <v>36791.6</v>
      </c>
    </row>
    <row r="11" spans="1:11" ht="16.5" customHeight="1">
      <c r="A11" s="514"/>
      <c r="B11" s="511" t="s">
        <v>601</v>
      </c>
      <c r="C11" s="364" t="s">
        <v>611</v>
      </c>
      <c r="D11" s="327">
        <v>29434</v>
      </c>
      <c r="E11" s="321">
        <v>29918</v>
      </c>
      <c r="F11" s="330">
        <v>31899</v>
      </c>
      <c r="G11" s="327">
        <v>30812</v>
      </c>
      <c r="H11" s="322">
        <v>32797</v>
      </c>
      <c r="I11" s="325">
        <v>33995</v>
      </c>
      <c r="J11" s="321">
        <v>35193</v>
      </c>
      <c r="K11" s="322">
        <v>36390</v>
      </c>
    </row>
    <row r="12" spans="1:11" ht="16.5" customHeight="1">
      <c r="A12" s="514"/>
      <c r="B12" s="512"/>
      <c r="C12" s="333" t="s">
        <v>612</v>
      </c>
      <c r="D12" s="328">
        <f aca="true" t="shared" si="4" ref="D12:K12">D11+1200</f>
        <v>30634</v>
      </c>
      <c r="E12" s="315">
        <f t="shared" si="4"/>
        <v>31118</v>
      </c>
      <c r="F12" s="357">
        <f t="shared" si="4"/>
        <v>33099</v>
      </c>
      <c r="G12" s="328">
        <f t="shared" si="4"/>
        <v>32012</v>
      </c>
      <c r="H12" s="323">
        <f t="shared" si="4"/>
        <v>33997</v>
      </c>
      <c r="I12" s="320">
        <f t="shared" si="4"/>
        <v>35195</v>
      </c>
      <c r="J12" s="315">
        <f t="shared" si="4"/>
        <v>36393</v>
      </c>
      <c r="K12" s="323">
        <f t="shared" si="4"/>
        <v>37590</v>
      </c>
    </row>
    <row r="13" spans="1:11" s="379" customFormat="1" ht="16.5" customHeight="1">
      <c r="A13" s="514"/>
      <c r="B13" s="374"/>
      <c r="C13" s="375" t="s">
        <v>637</v>
      </c>
      <c r="D13" s="331">
        <v>24550</v>
      </c>
      <c r="E13" s="349">
        <v>24950</v>
      </c>
      <c r="F13" s="376">
        <v>26550</v>
      </c>
      <c r="G13" s="331">
        <v>25700</v>
      </c>
      <c r="H13" s="377">
        <v>27300</v>
      </c>
      <c r="I13" s="378">
        <v>28300</v>
      </c>
      <c r="J13" s="349">
        <v>29300</v>
      </c>
      <c r="K13" s="377">
        <v>30300</v>
      </c>
    </row>
    <row r="14" spans="1:11" s="367" customFormat="1" ht="16.5" customHeight="1" thickBot="1">
      <c r="A14" s="514"/>
      <c r="B14" s="366"/>
      <c r="C14" s="368" t="s">
        <v>638</v>
      </c>
      <c r="D14" s="369">
        <f aca="true" t="shared" si="5" ref="D14:K14">(D13+18%*D13)+1250</f>
        <v>30219</v>
      </c>
      <c r="E14" s="370">
        <f t="shared" si="5"/>
        <v>30691</v>
      </c>
      <c r="F14" s="371">
        <f t="shared" si="5"/>
        <v>32579</v>
      </c>
      <c r="G14" s="369">
        <f t="shared" si="5"/>
        <v>31576</v>
      </c>
      <c r="H14" s="372">
        <f t="shared" si="5"/>
        <v>33464</v>
      </c>
      <c r="I14" s="373">
        <f t="shared" si="5"/>
        <v>34644</v>
      </c>
      <c r="J14" s="370">
        <f t="shared" si="5"/>
        <v>35824</v>
      </c>
      <c r="K14" s="372">
        <f t="shared" si="5"/>
        <v>37004</v>
      </c>
    </row>
    <row r="15" spans="1:11" ht="16.5" customHeight="1">
      <c r="A15" s="514"/>
      <c r="B15" s="511" t="s">
        <v>602</v>
      </c>
      <c r="C15" s="386" t="s">
        <v>611</v>
      </c>
      <c r="D15" s="327">
        <v>29798</v>
      </c>
      <c r="E15" s="321">
        <v>30277</v>
      </c>
      <c r="F15" s="330">
        <v>32258</v>
      </c>
      <c r="G15" s="327">
        <v>31179</v>
      </c>
      <c r="H15" s="322">
        <v>33157</v>
      </c>
      <c r="I15" s="325">
        <v>35372</v>
      </c>
      <c r="J15" s="321">
        <v>36570</v>
      </c>
      <c r="K15" s="322">
        <v>37768</v>
      </c>
    </row>
    <row r="16" spans="1:11" ht="16.5" customHeight="1">
      <c r="A16" s="514"/>
      <c r="B16" s="512"/>
      <c r="C16" s="334" t="s">
        <v>612</v>
      </c>
      <c r="D16" s="328">
        <f aca="true" t="shared" si="6" ref="D16:K16">D15+1200</f>
        <v>30998</v>
      </c>
      <c r="E16" s="315">
        <f t="shared" si="6"/>
        <v>31477</v>
      </c>
      <c r="F16" s="357">
        <f t="shared" si="6"/>
        <v>33458</v>
      </c>
      <c r="G16" s="328">
        <f t="shared" si="6"/>
        <v>32379</v>
      </c>
      <c r="H16" s="323">
        <f t="shared" si="6"/>
        <v>34357</v>
      </c>
      <c r="I16" s="320">
        <f t="shared" si="6"/>
        <v>36572</v>
      </c>
      <c r="J16" s="315">
        <f t="shared" si="6"/>
        <v>37770</v>
      </c>
      <c r="K16" s="323">
        <f t="shared" si="6"/>
        <v>38968</v>
      </c>
    </row>
    <row r="17" spans="1:11" s="379" customFormat="1" ht="16.5" customHeight="1">
      <c r="A17" s="514"/>
      <c r="B17" s="374"/>
      <c r="C17" s="387" t="s">
        <v>637</v>
      </c>
      <c r="D17" s="331">
        <v>24850</v>
      </c>
      <c r="E17" s="349">
        <v>25250</v>
      </c>
      <c r="F17" s="376">
        <v>26850</v>
      </c>
      <c r="G17" s="331">
        <v>26000</v>
      </c>
      <c r="H17" s="377">
        <v>27600</v>
      </c>
      <c r="I17" s="378">
        <v>29450</v>
      </c>
      <c r="J17" s="349">
        <v>30450</v>
      </c>
      <c r="K17" s="377">
        <v>31450</v>
      </c>
    </row>
    <row r="18" spans="1:11" s="367" customFormat="1" ht="16.5" customHeight="1" thickBot="1">
      <c r="A18" s="514"/>
      <c r="B18" s="380"/>
      <c r="C18" s="381" t="s">
        <v>638</v>
      </c>
      <c r="D18" s="332">
        <f aca="true" t="shared" si="7" ref="D18:K18">(D17+18%*D17)+1250</f>
        <v>30573</v>
      </c>
      <c r="E18" s="382">
        <f t="shared" si="7"/>
        <v>31045</v>
      </c>
      <c r="F18" s="383">
        <f t="shared" si="7"/>
        <v>32933</v>
      </c>
      <c r="G18" s="332">
        <f t="shared" si="7"/>
        <v>31930</v>
      </c>
      <c r="H18" s="384">
        <f t="shared" si="7"/>
        <v>33818</v>
      </c>
      <c r="I18" s="385">
        <f t="shared" si="7"/>
        <v>36001</v>
      </c>
      <c r="J18" s="382">
        <f t="shared" si="7"/>
        <v>37181</v>
      </c>
      <c r="K18" s="384">
        <f t="shared" si="7"/>
        <v>38361</v>
      </c>
    </row>
    <row r="19" spans="1:11" s="351" customFormat="1" ht="16.5" customHeight="1" thickBot="1">
      <c r="A19" s="494">
        <f ca="1">TODAY()</f>
        <v>40868</v>
      </c>
      <c r="B19" s="495"/>
      <c r="C19" s="496"/>
      <c r="D19" s="498" t="s">
        <v>534</v>
      </c>
      <c r="E19" s="499"/>
      <c r="F19" s="500"/>
      <c r="G19" s="498" t="s">
        <v>535</v>
      </c>
      <c r="H19" s="501"/>
      <c r="I19" s="498" t="s">
        <v>536</v>
      </c>
      <c r="J19" s="499"/>
      <c r="K19" s="501"/>
    </row>
    <row r="20" spans="1:11" s="351" customFormat="1" ht="16.5" customHeight="1" thickBot="1">
      <c r="A20" s="497"/>
      <c r="B20" s="495"/>
      <c r="C20" s="496"/>
      <c r="D20" s="358" t="s">
        <v>441</v>
      </c>
      <c r="E20" s="359" t="s">
        <v>442</v>
      </c>
      <c r="F20" s="359" t="s">
        <v>443</v>
      </c>
      <c r="G20" s="360" t="s">
        <v>444</v>
      </c>
      <c r="H20" s="361" t="s">
        <v>443</v>
      </c>
      <c r="I20" s="362" t="s">
        <v>445</v>
      </c>
      <c r="J20" s="363" t="s">
        <v>446</v>
      </c>
      <c r="K20" s="361" t="s">
        <v>447</v>
      </c>
    </row>
    <row r="21" spans="1:11" ht="16.5" customHeight="1">
      <c r="A21" s="483" t="s">
        <v>449</v>
      </c>
      <c r="B21" s="492" t="s">
        <v>450</v>
      </c>
      <c r="C21" s="364" t="s">
        <v>611</v>
      </c>
      <c r="D21" s="327">
        <v>28715</v>
      </c>
      <c r="E21" s="321">
        <v>29199</v>
      </c>
      <c r="F21" s="330">
        <v>31180</v>
      </c>
      <c r="G21" s="327">
        <v>30092</v>
      </c>
      <c r="H21" s="322">
        <v>32084</v>
      </c>
      <c r="I21" s="325">
        <v>33576</v>
      </c>
      <c r="J21" s="321">
        <v>34773</v>
      </c>
      <c r="K21" s="322">
        <v>35971</v>
      </c>
    </row>
    <row r="22" spans="1:11" ht="16.5" customHeight="1">
      <c r="A22" s="484"/>
      <c r="B22" s="493"/>
      <c r="C22" s="333" t="s">
        <v>612</v>
      </c>
      <c r="D22" s="328">
        <f aca="true" t="shared" si="8" ref="D22:K22">D21+1200</f>
        <v>29915</v>
      </c>
      <c r="E22" s="315">
        <f t="shared" si="8"/>
        <v>30399</v>
      </c>
      <c r="F22" s="357">
        <f t="shared" si="8"/>
        <v>32380</v>
      </c>
      <c r="G22" s="328">
        <f t="shared" si="8"/>
        <v>31292</v>
      </c>
      <c r="H22" s="323">
        <f t="shared" si="8"/>
        <v>33284</v>
      </c>
      <c r="I22" s="320">
        <f t="shared" si="8"/>
        <v>34776</v>
      </c>
      <c r="J22" s="315">
        <f t="shared" si="8"/>
        <v>35973</v>
      </c>
      <c r="K22" s="323">
        <f t="shared" si="8"/>
        <v>37171</v>
      </c>
    </row>
    <row r="23" spans="1:11" s="379" customFormat="1" ht="16.5" customHeight="1">
      <c r="A23" s="484"/>
      <c r="B23" s="374"/>
      <c r="C23" s="375" t="s">
        <v>637</v>
      </c>
      <c r="D23" s="331">
        <v>23950</v>
      </c>
      <c r="E23" s="349">
        <v>24350</v>
      </c>
      <c r="F23" s="376">
        <v>25950</v>
      </c>
      <c r="G23" s="331">
        <v>25100</v>
      </c>
      <c r="H23" s="377">
        <v>26700</v>
      </c>
      <c r="I23" s="378">
        <v>27950</v>
      </c>
      <c r="J23" s="349">
        <v>28950</v>
      </c>
      <c r="K23" s="377">
        <v>29950</v>
      </c>
    </row>
    <row r="24" spans="1:11" s="367" customFormat="1" ht="16.5" customHeight="1" thickBot="1">
      <c r="A24" s="484"/>
      <c r="B24" s="366"/>
      <c r="C24" s="368" t="s">
        <v>638</v>
      </c>
      <c r="D24" s="369">
        <f aca="true" t="shared" si="9" ref="D24:K24">(D23+18%*D23)+1250</f>
        <v>29511</v>
      </c>
      <c r="E24" s="370">
        <f t="shared" si="9"/>
        <v>29983</v>
      </c>
      <c r="F24" s="371">
        <f t="shared" si="9"/>
        <v>31871</v>
      </c>
      <c r="G24" s="369">
        <f t="shared" si="9"/>
        <v>30868</v>
      </c>
      <c r="H24" s="372">
        <f t="shared" si="9"/>
        <v>32756</v>
      </c>
      <c r="I24" s="373">
        <f t="shared" si="9"/>
        <v>34231</v>
      </c>
      <c r="J24" s="370">
        <f t="shared" si="9"/>
        <v>35411</v>
      </c>
      <c r="K24" s="372">
        <f t="shared" si="9"/>
        <v>36591</v>
      </c>
    </row>
    <row r="25" spans="1:11" ht="16.5" customHeight="1">
      <c r="A25" s="484"/>
      <c r="B25" s="492" t="s">
        <v>451</v>
      </c>
      <c r="C25" s="386" t="s">
        <v>611</v>
      </c>
      <c r="D25" s="327">
        <v>38959</v>
      </c>
      <c r="E25" s="321">
        <v>29439</v>
      </c>
      <c r="F25" s="330">
        <v>31420</v>
      </c>
      <c r="G25" s="327">
        <v>30332</v>
      </c>
      <c r="H25" s="322">
        <v>32318</v>
      </c>
      <c r="I25" s="325">
        <v>33779</v>
      </c>
      <c r="J25" s="321">
        <v>34977</v>
      </c>
      <c r="K25" s="322">
        <v>36175</v>
      </c>
    </row>
    <row r="26" spans="1:11" ht="16.5" customHeight="1">
      <c r="A26" s="484"/>
      <c r="B26" s="493"/>
      <c r="C26" s="334" t="s">
        <v>612</v>
      </c>
      <c r="D26" s="328">
        <f aca="true" t="shared" si="10" ref="D26:K26">D25+1200</f>
        <v>40159</v>
      </c>
      <c r="E26" s="315">
        <f t="shared" si="10"/>
        <v>30639</v>
      </c>
      <c r="F26" s="357">
        <f t="shared" si="10"/>
        <v>32620</v>
      </c>
      <c r="G26" s="328">
        <f t="shared" si="10"/>
        <v>31532</v>
      </c>
      <c r="H26" s="323">
        <f t="shared" si="10"/>
        <v>33518</v>
      </c>
      <c r="I26" s="320">
        <f t="shared" si="10"/>
        <v>34979</v>
      </c>
      <c r="J26" s="315">
        <f t="shared" si="10"/>
        <v>36177</v>
      </c>
      <c r="K26" s="323">
        <f t="shared" si="10"/>
        <v>37375</v>
      </c>
    </row>
    <row r="27" spans="1:11" s="379" customFormat="1" ht="16.5" customHeight="1">
      <c r="A27" s="484"/>
      <c r="B27" s="374"/>
      <c r="C27" s="387" t="s">
        <v>637</v>
      </c>
      <c r="D27" s="331">
        <v>24150</v>
      </c>
      <c r="E27" s="349">
        <v>24550</v>
      </c>
      <c r="F27" s="376">
        <v>26150</v>
      </c>
      <c r="G27" s="331">
        <v>25300</v>
      </c>
      <c r="H27" s="377">
        <v>26900</v>
      </c>
      <c r="I27" s="378">
        <v>28120</v>
      </c>
      <c r="J27" s="349">
        <v>29120</v>
      </c>
      <c r="K27" s="377">
        <v>30120</v>
      </c>
    </row>
    <row r="28" spans="1:11" s="367" customFormat="1" ht="16.5" customHeight="1" thickBot="1">
      <c r="A28" s="484"/>
      <c r="B28" s="366"/>
      <c r="C28" s="388" t="s">
        <v>638</v>
      </c>
      <c r="D28" s="332">
        <f aca="true" t="shared" si="11" ref="D28:K28">(D27+18%*D27)+1250</f>
        <v>29747</v>
      </c>
      <c r="E28" s="382">
        <f t="shared" si="11"/>
        <v>30219</v>
      </c>
      <c r="F28" s="383">
        <f t="shared" si="11"/>
        <v>32107</v>
      </c>
      <c r="G28" s="332">
        <f t="shared" si="11"/>
        <v>31104</v>
      </c>
      <c r="H28" s="384">
        <f t="shared" si="11"/>
        <v>32992</v>
      </c>
      <c r="I28" s="385">
        <f t="shared" si="11"/>
        <v>34431.6</v>
      </c>
      <c r="J28" s="382">
        <f t="shared" si="11"/>
        <v>35611.6</v>
      </c>
      <c r="K28" s="384">
        <f t="shared" si="11"/>
        <v>36791.6</v>
      </c>
    </row>
    <row r="29" spans="1:11" ht="16.5" customHeight="1">
      <c r="A29" s="484"/>
      <c r="B29" s="492" t="s">
        <v>452</v>
      </c>
      <c r="C29" s="365" t="s">
        <v>611</v>
      </c>
      <c r="D29" s="329">
        <v>29319</v>
      </c>
      <c r="E29" s="319">
        <v>29798</v>
      </c>
      <c r="F29" s="318">
        <v>31779</v>
      </c>
      <c r="G29" s="329">
        <v>30691</v>
      </c>
      <c r="H29" s="324">
        <v>32677</v>
      </c>
      <c r="I29" s="326">
        <v>34175</v>
      </c>
      <c r="J29" s="319">
        <v>35372</v>
      </c>
      <c r="K29" s="324">
        <v>36575</v>
      </c>
    </row>
    <row r="30" spans="1:11" ht="16.5" customHeight="1">
      <c r="A30" s="484"/>
      <c r="B30" s="493"/>
      <c r="C30" s="333" t="s">
        <v>612</v>
      </c>
      <c r="D30" s="328">
        <f aca="true" t="shared" si="12" ref="D30:K30">D29+1200</f>
        <v>30519</v>
      </c>
      <c r="E30" s="315">
        <f t="shared" si="12"/>
        <v>30998</v>
      </c>
      <c r="F30" s="357">
        <f t="shared" si="12"/>
        <v>32979</v>
      </c>
      <c r="G30" s="328">
        <f t="shared" si="12"/>
        <v>31891</v>
      </c>
      <c r="H30" s="323">
        <f t="shared" si="12"/>
        <v>33877</v>
      </c>
      <c r="I30" s="320">
        <f t="shared" si="12"/>
        <v>35375</v>
      </c>
      <c r="J30" s="315">
        <f t="shared" si="12"/>
        <v>36572</v>
      </c>
      <c r="K30" s="323">
        <f t="shared" si="12"/>
        <v>37775</v>
      </c>
    </row>
    <row r="31" spans="1:11" s="379" customFormat="1" ht="16.5" customHeight="1">
      <c r="A31" s="484"/>
      <c r="B31" s="374"/>
      <c r="C31" s="375" t="s">
        <v>637</v>
      </c>
      <c r="D31" s="331">
        <v>24450</v>
      </c>
      <c r="E31" s="349">
        <v>24850</v>
      </c>
      <c r="F31" s="376">
        <v>26450</v>
      </c>
      <c r="G31" s="331">
        <v>25600</v>
      </c>
      <c r="H31" s="377">
        <v>27200</v>
      </c>
      <c r="I31" s="378">
        <v>28450</v>
      </c>
      <c r="J31" s="349">
        <v>29450</v>
      </c>
      <c r="K31" s="377">
        <v>30450</v>
      </c>
    </row>
    <row r="32" spans="1:11" s="367" customFormat="1" ht="16.5" customHeight="1" thickBot="1">
      <c r="A32" s="485"/>
      <c r="B32" s="366"/>
      <c r="C32" s="368" t="s">
        <v>638</v>
      </c>
      <c r="D32" s="369">
        <f aca="true" t="shared" si="13" ref="D32:K32">(D31+18%*D31)+1250</f>
        <v>30101</v>
      </c>
      <c r="E32" s="370">
        <f t="shared" si="13"/>
        <v>30573</v>
      </c>
      <c r="F32" s="371">
        <f t="shared" si="13"/>
        <v>32461</v>
      </c>
      <c r="G32" s="369">
        <f t="shared" si="13"/>
        <v>31458</v>
      </c>
      <c r="H32" s="372">
        <f t="shared" si="13"/>
        <v>33346</v>
      </c>
      <c r="I32" s="373">
        <f t="shared" si="13"/>
        <v>34821</v>
      </c>
      <c r="J32" s="370">
        <f t="shared" si="13"/>
        <v>36001</v>
      </c>
      <c r="K32" s="372">
        <f t="shared" si="13"/>
        <v>37181</v>
      </c>
    </row>
    <row r="33" spans="1:11" ht="16.5" customHeight="1">
      <c r="A33" s="486" t="s">
        <v>603</v>
      </c>
      <c r="B33" s="487"/>
      <c r="C33" s="487"/>
      <c r="D33" s="487"/>
      <c r="E33" s="321" t="s">
        <v>611</v>
      </c>
      <c r="F33" s="322">
        <v>28136</v>
      </c>
      <c r="G33" s="502" t="s">
        <v>640</v>
      </c>
      <c r="H33" s="503"/>
      <c r="I33" s="504"/>
      <c r="J33" s="321" t="s">
        <v>611</v>
      </c>
      <c r="K33" s="322">
        <v>27897</v>
      </c>
    </row>
    <row r="34" spans="1:11" ht="16.5" customHeight="1">
      <c r="A34" s="488"/>
      <c r="B34" s="489"/>
      <c r="C34" s="489"/>
      <c r="D34" s="489"/>
      <c r="E34" s="315" t="s">
        <v>612</v>
      </c>
      <c r="F34" s="323">
        <f>F33+1200</f>
        <v>29336</v>
      </c>
      <c r="G34" s="505"/>
      <c r="H34" s="506"/>
      <c r="I34" s="507"/>
      <c r="J34" s="315" t="s">
        <v>612</v>
      </c>
      <c r="K34" s="323">
        <f>K33+1200</f>
        <v>29097</v>
      </c>
    </row>
    <row r="35" spans="1:11" s="351" customFormat="1" ht="16.5" customHeight="1">
      <c r="A35" s="488"/>
      <c r="B35" s="489"/>
      <c r="C35" s="489"/>
      <c r="D35" s="489"/>
      <c r="E35" s="375" t="s">
        <v>637</v>
      </c>
      <c r="F35" s="377">
        <v>23450</v>
      </c>
      <c r="G35" s="505"/>
      <c r="H35" s="506"/>
      <c r="I35" s="507"/>
      <c r="J35" s="375" t="s">
        <v>637</v>
      </c>
      <c r="K35" s="377">
        <v>23250</v>
      </c>
    </row>
    <row r="36" spans="1:11" s="352" customFormat="1" ht="16.5" customHeight="1" thickBot="1">
      <c r="A36" s="490"/>
      <c r="B36" s="491"/>
      <c r="C36" s="491"/>
      <c r="D36" s="491"/>
      <c r="E36" s="381" t="s">
        <v>639</v>
      </c>
      <c r="F36" s="382">
        <f>(F35+18%*F35)+1250</f>
        <v>28921</v>
      </c>
      <c r="G36" s="508"/>
      <c r="H36" s="509"/>
      <c r="I36" s="510"/>
      <c r="J36" s="381" t="s">
        <v>639</v>
      </c>
      <c r="K36" s="384">
        <f>(K35+18%*K35)+1250</f>
        <v>28685</v>
      </c>
    </row>
  </sheetData>
  <sheetProtection/>
  <mergeCells count="19">
    <mergeCell ref="D1:F1"/>
    <mergeCell ref="G1:H1"/>
    <mergeCell ref="I1:K1"/>
    <mergeCell ref="A1:C2"/>
    <mergeCell ref="B11:B12"/>
    <mergeCell ref="B15:B16"/>
    <mergeCell ref="B29:B30"/>
    <mergeCell ref="A3:A18"/>
    <mergeCell ref="B3:B4"/>
    <mergeCell ref="B7:B8"/>
    <mergeCell ref="G19:H19"/>
    <mergeCell ref="I19:K19"/>
    <mergeCell ref="B25:B26"/>
    <mergeCell ref="G33:I36"/>
    <mergeCell ref="A21:A32"/>
    <mergeCell ref="A33:D36"/>
    <mergeCell ref="B21:B22"/>
    <mergeCell ref="A19:C20"/>
    <mergeCell ref="D19:F19"/>
  </mergeCells>
  <printOptions/>
  <pageMargins left="0.2362204724409449" right="0.22" top="0.18" bottom="0.21" header="0.31496062992125984" footer="0.19"/>
  <pageSetup fitToHeight="1" fitToWidth="1" horizontalDpi="600" verticalDpi="600" orientation="portrait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5"/>
    </sheetView>
  </sheetViews>
  <sheetFormatPr defaultColWidth="35.25390625" defaultRowHeight="15" customHeight="1"/>
  <sheetData>
    <row r="1" ht="15" customHeight="1">
      <c r="A1" s="232"/>
    </row>
    <row r="2" ht="15" customHeight="1">
      <c r="A2" s="232"/>
    </row>
    <row r="3" ht="58.5" customHeight="1">
      <c r="A3" s="23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9" sqref="C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novoselsky</cp:lastModifiedBy>
  <cp:lastPrinted>2011-08-03T06:46:36Z</cp:lastPrinted>
  <dcterms:created xsi:type="dcterms:W3CDTF">1999-12-28T07:32:35Z</dcterms:created>
  <dcterms:modified xsi:type="dcterms:W3CDTF">2011-11-21T08:41:56Z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